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WaddleMG\Documents\Docs for Web &amp; MIPS 8.17.18\"/>
    </mc:Choice>
  </mc:AlternateContent>
  <bookViews>
    <workbookView xWindow="0" yWindow="0" windowWidth="28800" windowHeight="11910" xr2:uid="{00000000-000D-0000-FFFF-FFFF00000000}"/>
  </bookViews>
  <sheets>
    <sheet name="PAEW - D's" sheetId="1" r:id="rId1"/>
  </sheets>
  <definedNames>
    <definedName name="B_F">#REF!</definedName>
    <definedName name="B_NN">#REF!</definedName>
    <definedName name="B_R">#REF!</definedName>
    <definedName name="LS_F">#REF!</definedName>
    <definedName name="LS_NN">#REF!</definedName>
    <definedName name="LS_R">#REF!</definedName>
    <definedName name="_xlnm.Print_Area" localSheetId="0">'PAEW - D''s'!$A$1:$J$33</definedName>
    <definedName name="S_F">#REF!</definedName>
    <definedName name="S_NN">#REF!</definedName>
    <definedName name="S_R">#REF!</definedName>
  </definedNames>
  <calcPr calcId="171027"/>
</workbook>
</file>

<file path=xl/calcChain.xml><?xml version="1.0" encoding="utf-8"?>
<calcChain xmlns="http://schemas.openxmlformats.org/spreadsheetml/2006/main">
  <c r="E21" i="1" l="1"/>
  <c r="E20" i="1"/>
  <c r="E18" i="1"/>
  <c r="E19" i="1"/>
  <c r="G18" i="1" l="1"/>
  <c r="I18" i="1" s="1"/>
  <c r="G19" i="1"/>
  <c r="I19" i="1" s="1"/>
  <c r="G20" i="1"/>
  <c r="I20" i="1" s="1"/>
  <c r="G21" i="1"/>
  <c r="I21" i="1" s="1"/>
  <c r="E23" i="1"/>
  <c r="I24" i="1" l="1"/>
  <c r="I26" i="1" s="1"/>
  <c r="I28" i="1" s="1"/>
</calcChain>
</file>

<file path=xl/sharedStrings.xml><?xml version="1.0" encoding="utf-8"?>
<sst xmlns="http://schemas.openxmlformats.org/spreadsheetml/2006/main" count="30" uniqueCount="25">
  <si>
    <t>per home for the first 50 homes</t>
  </si>
  <si>
    <t>per home for 51st - 200th home</t>
  </si>
  <si>
    <t>per home for 201st - 1000th home</t>
  </si>
  <si>
    <t>per home for the 1001st and over</t>
  </si>
  <si>
    <t xml:space="preserve">Sponsor is reimbursed </t>
  </si>
  <si>
    <t xml:space="preserve">  homes   X </t>
  </si>
  <si>
    <t xml:space="preserve">  homes   X  </t>
  </si>
  <si>
    <t>STEP 1: Determine the Projected Number of Homes to be Sponsored</t>
  </si>
  <si>
    <t xml:space="preserve">Projected Number of Homes to be Sponsored: </t>
  </si>
  <si>
    <t xml:space="preserve">STEP 2: Calculate the Amount of Administrative Earnings for the Year </t>
  </si>
  <si>
    <r>
      <t>Attach</t>
    </r>
    <r>
      <rPr>
        <sz val="12"/>
        <rFont val="Tahoma"/>
        <family val="2"/>
      </rPr>
      <t xml:space="preserve"> this page to your "Administrative Budget Summary"</t>
    </r>
  </si>
  <si>
    <t>Number of Months Operating  X</t>
  </si>
  <si>
    <t>Requires User Input</t>
  </si>
  <si>
    <t xml:space="preserve">Projected Administrative Earnings Worksheet for </t>
  </si>
  <si>
    <t>Total Number of Homes =</t>
  </si>
  <si>
    <t xml:space="preserve"> (Total must match # given in Step 1)</t>
  </si>
  <si>
    <t>Total Administrative Budget =</t>
  </si>
  <si>
    <t>Anticipated Carryover Amount from Step 5 Anticipated Carryover Worksheet  +</t>
  </si>
  <si>
    <t>Monthly Maximum Projected Administrative Earnings  =</t>
  </si>
  <si>
    <t>Annual Maximum Projected Administrative Earnings  =</t>
  </si>
  <si>
    <t>Your total Projected Administrative Earnings for the year calculated in Step 2 must equal the total Administrative Budget if you have selected the Homes Times Rate payment option.</t>
  </si>
  <si>
    <r>
      <t>Instructions:</t>
    </r>
    <r>
      <rPr>
        <sz val="12"/>
        <rFont val="Tahoma"/>
        <family val="2"/>
      </rPr>
      <t xml:space="preserve"> Use the average number of homes from the current fiscal year if this number fairly represents the number of homes you will sponsor per month in the next fiscal year                                                                                                                                                               </t>
    </r>
    <r>
      <rPr>
        <b/>
        <sz val="12"/>
        <rFont val="Tahoma"/>
        <family val="2"/>
      </rPr>
      <t>or</t>
    </r>
    <r>
      <rPr>
        <sz val="12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If the average is not representative of your projected number of homes for next year, use a representative number and submit a rationale in the space below:</t>
    </r>
  </si>
  <si>
    <t>Auth. Number:</t>
  </si>
  <si>
    <t xml:space="preserve">Organization Name: </t>
  </si>
  <si>
    <t>Day Care Home Sponsors Effective July 1, 2018-June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</si>
</sst>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_);[Red]\(0\)"/>
  </numFmts>
  <fonts count="19" x14ac:knownFonts="1">
    <font>
      <sz val="10"/>
      <name val="Arial"/>
    </font>
    <font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1"/>
      <name val="Arial"/>
      <family val="2"/>
    </font>
    <font>
      <sz val="11"/>
      <name val="Tahoma"/>
      <family val="2"/>
    </font>
    <font>
      <b/>
      <u/>
      <sz val="12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i/>
      <sz val="11"/>
      <name val="Arial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sz val="16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1" fillId="0" borderId="0"/>
    <xf numFmtId="44" fontId="1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 applyProtection="1"/>
    <xf numFmtId="0" fontId="12" fillId="2" borderId="1" xfId="0" applyFont="1" applyFill="1" applyBorder="1" applyAlignment="1" applyProtection="1">
      <alignment horizontal="center" vertical="center"/>
    </xf>
    <xf numFmtId="0" fontId="0" fillId="2" borderId="2" xfId="0" applyFill="1" applyBorder="1" applyProtection="1"/>
    <xf numFmtId="0" fontId="0" fillId="2" borderId="3" xfId="0" applyFill="1" applyBorder="1" applyProtection="1"/>
    <xf numFmtId="0" fontId="6" fillId="2" borderId="4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5" xfId="0" applyFill="1" applyBorder="1" applyProtection="1"/>
    <xf numFmtId="0" fontId="12" fillId="3" borderId="0" xfId="0" applyFont="1" applyFill="1" applyAlignment="1" applyProtection="1">
      <alignment horizontal="center" vertical="center"/>
    </xf>
    <xf numFmtId="0" fontId="0" fillId="4" borderId="0" xfId="0" applyFill="1" applyProtection="1"/>
    <xf numFmtId="0" fontId="0" fillId="2" borderId="0" xfId="0" applyFill="1" applyAlignment="1" applyProtection="1">
      <alignment horizontal="center"/>
    </xf>
    <xf numFmtId="0" fontId="7" fillId="2" borderId="0" xfId="0" applyFont="1" applyFill="1" applyProtection="1"/>
    <xf numFmtId="0" fontId="7" fillId="2" borderId="1" xfId="0" applyFont="1" applyFill="1" applyBorder="1" applyProtection="1"/>
    <xf numFmtId="0" fontId="7" fillId="2" borderId="2" xfId="0" applyFont="1" applyFill="1" applyBorder="1" applyProtection="1"/>
    <xf numFmtId="0" fontId="7" fillId="2" borderId="3" xfId="0" applyFont="1" applyFill="1" applyBorder="1" applyProtection="1"/>
    <xf numFmtId="0" fontId="8" fillId="2" borderId="4" xfId="0" applyFont="1" applyFill="1" applyBorder="1" applyProtection="1"/>
    <xf numFmtId="0" fontId="8" fillId="2" borderId="0" xfId="0" applyFont="1" applyFill="1" applyBorder="1" applyProtection="1"/>
    <xf numFmtId="0" fontId="7" fillId="2" borderId="5" xfId="0" applyFont="1" applyFill="1" applyBorder="1" applyProtection="1"/>
    <xf numFmtId="0" fontId="7" fillId="2" borderId="4" xfId="0" applyFont="1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0" fontId="0" fillId="2" borderId="4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3" fillId="2" borderId="0" xfId="0" applyFont="1" applyFill="1" applyProtection="1"/>
    <xf numFmtId="0" fontId="9" fillId="2" borderId="0" xfId="0" applyFont="1" applyFill="1" applyProtection="1"/>
    <xf numFmtId="8" fontId="12" fillId="5" borderId="7" xfId="0" applyNumberFormat="1" applyFont="1" applyFill="1" applyBorder="1" applyAlignment="1" applyProtection="1">
      <alignment horizontal="right"/>
    </xf>
    <xf numFmtId="8" fontId="12" fillId="5" borderId="9" xfId="0" applyNumberFormat="1" applyFont="1" applyFill="1" applyBorder="1" applyProtection="1"/>
    <xf numFmtId="8" fontId="1" fillId="5" borderId="7" xfId="0" applyNumberFormat="1" applyFont="1" applyFill="1" applyBorder="1" applyAlignment="1" applyProtection="1">
      <alignment horizontal="right"/>
    </xf>
    <xf numFmtId="8" fontId="1" fillId="5" borderId="9" xfId="0" applyNumberFormat="1" applyFont="1" applyFill="1" applyBorder="1" applyAlignment="1" applyProtection="1">
      <alignment horizontal="right"/>
    </xf>
    <xf numFmtId="8" fontId="1" fillId="5" borderId="9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12" fillId="5" borderId="7" xfId="0" applyFont="1" applyFill="1" applyBorder="1" applyAlignment="1" applyProtection="1">
      <alignment horizontal="center"/>
    </xf>
    <xf numFmtId="164" fontId="1" fillId="3" borderId="9" xfId="0" applyNumberFormat="1" applyFont="1" applyFill="1" applyBorder="1" applyProtection="1">
      <protection locked="0"/>
    </xf>
    <xf numFmtId="0" fontId="13" fillId="2" borderId="0" xfId="0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8" fontId="12" fillId="5" borderId="7" xfId="0" applyNumberFormat="1" applyFont="1" applyFill="1" applyBorder="1" applyProtection="1"/>
    <xf numFmtId="8" fontId="15" fillId="3" borderId="7" xfId="0" applyNumberFormat="1" applyFont="1" applyFill="1" applyBorder="1" applyProtection="1">
      <protection locked="0"/>
    </xf>
    <xf numFmtId="8" fontId="1" fillId="6" borderId="7" xfId="0" applyNumberFormat="1" applyFont="1" applyFill="1" applyBorder="1" applyAlignment="1" applyProtection="1">
      <alignment horizontal="center"/>
    </xf>
    <xf numFmtId="8" fontId="1" fillId="6" borderId="7" xfId="0" applyNumberFormat="1" applyFont="1" applyFill="1" applyBorder="1" applyProtection="1"/>
    <xf numFmtId="8" fontId="1" fillId="6" borderId="9" xfId="0" applyNumberFormat="1" applyFont="1" applyFill="1" applyBorder="1" applyProtection="1"/>
    <xf numFmtId="0" fontId="1" fillId="6" borderId="7" xfId="0" applyFont="1" applyFill="1" applyBorder="1" applyAlignment="1" applyProtection="1">
      <alignment horizontal="center"/>
    </xf>
    <xf numFmtId="0" fontId="1" fillId="6" borderId="9" xfId="0" applyFont="1" applyFill="1" applyBorder="1" applyAlignment="1" applyProtection="1">
      <alignment horizontal="center"/>
    </xf>
    <xf numFmtId="0" fontId="17" fillId="2" borderId="0" xfId="1" applyFill="1" applyProtection="1"/>
    <xf numFmtId="0" fontId="14" fillId="2" borderId="0" xfId="1" applyFont="1" applyFill="1" applyBorder="1" applyAlignment="1" applyProtection="1">
      <alignment horizontal="right"/>
    </xf>
    <xf numFmtId="0" fontId="14" fillId="7" borderId="7" xfId="1" applyFont="1" applyFill="1" applyBorder="1" applyAlignment="1" applyProtection="1">
      <alignment horizontal="center"/>
      <protection locked="0"/>
    </xf>
    <xf numFmtId="8" fontId="1" fillId="8" borderId="0" xfId="1" applyNumberFormat="1" applyFont="1" applyFill="1" applyBorder="1" applyAlignment="1" applyProtection="1">
      <protection locked="0"/>
    </xf>
    <xf numFmtId="0" fontId="18" fillId="7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8" fontId="12" fillId="3" borderId="7" xfId="1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6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vertical="top" wrapText="1"/>
    </xf>
    <xf numFmtId="0" fontId="11" fillId="0" borderId="7" xfId="0" applyFont="1" applyBorder="1" applyAlignment="1" applyProtection="1">
      <alignment vertical="top" wrapText="1"/>
    </xf>
    <xf numFmtId="0" fontId="11" fillId="0" borderId="8" xfId="0" applyFont="1" applyBorder="1" applyAlignment="1" applyProtection="1">
      <alignment vertical="top" wrapText="1"/>
    </xf>
  </cellXfs>
  <cellStyles count="4">
    <cellStyle name="Currency 3" xfId="3" xr:uid="{D41FE7D8-F17B-4C1C-8E39-0A2C8CAAFB0B}"/>
    <cellStyle name="Normal" xfId="0" builtinId="0"/>
    <cellStyle name="Normal 4" xfId="1" xr:uid="{CB053623-441D-44E1-81CC-C460FB7531B4}"/>
    <cellStyle name="Normal 5" xfId="2" xr:uid="{E981371C-7E15-4182-90D1-298350AC63F5}"/>
  </cellStyles>
  <dxfs count="0"/>
  <tableStyles count="0" defaultTableStyle="TableStyleMedium2" defaultPivotStyle="PivotStyleLight16"/>
  <colors>
    <mruColors>
      <color rgb="FFFFFF99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17</xdr:row>
      <xdr:rowOff>28575</xdr:rowOff>
    </xdr:from>
    <xdr:ext cx="121123" cy="741337"/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7343775" y="4257675"/>
          <a:ext cx="121123" cy="712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ahoma"/>
              <a:cs typeface="Tahoma"/>
            </a:rPr>
            <a:t>=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ahoma"/>
              <a:cs typeface="Tahoma"/>
            </a:rPr>
            <a:t>=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ahoma"/>
              <a:cs typeface="Tahoma"/>
            </a:rPr>
            <a:t>=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ahoma"/>
              <a:cs typeface="Tahoma"/>
            </a:rPr>
            <a:t>=</a:t>
          </a:r>
          <a:endParaRPr lang="en-US"/>
        </a:p>
      </xdr:txBody>
    </xdr:sp>
    <xdr:clientData/>
  </xdr:oneCellAnchor>
  <xdr:twoCellAnchor>
    <xdr:from>
      <xdr:col>1</xdr:col>
      <xdr:colOff>38100</xdr:colOff>
      <xdr:row>9</xdr:row>
      <xdr:rowOff>1495425</xdr:rowOff>
    </xdr:from>
    <xdr:to>
      <xdr:col>10</xdr:col>
      <xdr:colOff>0</xdr:colOff>
      <xdr:row>9</xdr:row>
      <xdr:rowOff>1943100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71450" y="2133600"/>
          <a:ext cx="8953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ahoma"/>
              <a:cs typeface="Tahoma"/>
            </a:rPr>
            <a:t>Rationale:  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prstShdw prst="shdw18" dist="17961" dir="13500000">
            <a:srgbClr xmlns:mc="http://schemas.openxmlformats.org/markup-compatibility/2006" xmlns:a14="http://schemas.microsoft.com/office/drawing/2010/main" val="400000" mc:Ignorable="a14" a14:legacySpreadsheetColorIndex="64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prstShdw prst="shdw18" dist="17961" dir="13500000">
            <a:srgbClr xmlns:mc="http://schemas.openxmlformats.org/markup-compatibility/2006" xmlns:a14="http://schemas.microsoft.com/office/drawing/2010/main" val="400000" mc:Ignorable="a14" a14:legacySpreadsheetColorIndex="64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Normal="100" zoomScaleSheetLayoutView="90" workbookViewId="0">
      <selection activeCell="E10" sqref="E10"/>
    </sheetView>
  </sheetViews>
  <sheetFormatPr defaultRowHeight="12.75" x14ac:dyDescent="0.2"/>
  <cols>
    <col min="1" max="1" width="2" style="9" customWidth="1"/>
    <col min="2" max="2" width="22.7109375" style="9" customWidth="1"/>
    <col min="3" max="3" width="10.7109375" style="9" customWidth="1"/>
    <col min="4" max="4" width="37" style="9" customWidth="1"/>
    <col min="5" max="5" width="13.28515625" style="9" customWidth="1"/>
    <col min="6" max="6" width="12.85546875" style="9" customWidth="1"/>
    <col min="7" max="7" width="11.28515625" style="9" customWidth="1"/>
    <col min="8" max="8" width="2.85546875" style="9" customWidth="1"/>
    <col min="9" max="9" width="15" style="9" customWidth="1"/>
    <col min="10" max="16384" width="9.140625" style="9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x14ac:dyDescent="0.25">
      <c r="A2" s="10"/>
      <c r="B2" s="51" t="s">
        <v>13</v>
      </c>
      <c r="C2" s="52"/>
      <c r="D2" s="52"/>
      <c r="E2" s="52"/>
      <c r="F2" s="52"/>
      <c r="G2" s="52"/>
      <c r="H2" s="52"/>
      <c r="I2" s="52"/>
      <c r="J2" s="52"/>
    </row>
    <row r="3" spans="1:10" ht="19.5" x14ac:dyDescent="0.25">
      <c r="A3" s="1"/>
      <c r="B3" s="51" t="s">
        <v>24</v>
      </c>
      <c r="C3" s="52"/>
      <c r="D3" s="52"/>
      <c r="E3" s="52"/>
      <c r="F3" s="52"/>
      <c r="G3" s="52"/>
      <c r="H3" s="52"/>
      <c r="I3" s="52"/>
      <c r="J3" s="52"/>
    </row>
    <row r="4" spans="1:10" ht="19.5" customHeight="1" x14ac:dyDescent="0.3">
      <c r="A4" s="1"/>
      <c r="B4" s="51"/>
      <c r="C4" s="53"/>
      <c r="D4" s="53"/>
      <c r="E4" s="53"/>
      <c r="F4" s="53"/>
      <c r="G4" s="53"/>
      <c r="H4" s="53"/>
      <c r="I4" s="53"/>
      <c r="J4" s="53"/>
    </row>
    <row r="5" spans="1:10" ht="24" customHeight="1" x14ac:dyDescent="0.2">
      <c r="A5" s="44"/>
      <c r="B5" s="45" t="s">
        <v>22</v>
      </c>
      <c r="C5" s="46"/>
      <c r="D5" s="45" t="s">
        <v>23</v>
      </c>
      <c r="E5" s="56"/>
      <c r="F5" s="56"/>
      <c r="G5" s="56"/>
      <c r="H5" s="56"/>
      <c r="I5" s="56"/>
      <c r="J5" s="47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customHeight="1" x14ac:dyDescent="0.25">
      <c r="A7" s="1"/>
      <c r="B7" s="54" t="s">
        <v>7</v>
      </c>
      <c r="C7" s="55"/>
      <c r="D7" s="55"/>
      <c r="E7" s="55"/>
      <c r="F7" s="55"/>
      <c r="G7" s="55"/>
      <c r="H7" s="55"/>
      <c r="I7" s="55"/>
      <c r="J7" s="55"/>
    </row>
    <row r="8" spans="1:10" ht="18.75" customHeight="1" x14ac:dyDescent="0.2">
      <c r="A8" s="1"/>
      <c r="B8" s="8" t="s">
        <v>12</v>
      </c>
      <c r="C8" s="1"/>
      <c r="D8" s="1"/>
      <c r="E8" s="1"/>
      <c r="F8" s="1"/>
      <c r="G8" s="1"/>
      <c r="H8" s="1"/>
      <c r="I8" s="1"/>
      <c r="J8" s="1"/>
    </row>
    <row r="9" spans="1:10" ht="12" customHeight="1" x14ac:dyDescent="0.2">
      <c r="A9" s="1"/>
      <c r="B9" s="2"/>
      <c r="C9" s="3"/>
      <c r="D9" s="3"/>
      <c r="E9" s="3"/>
      <c r="F9" s="3"/>
      <c r="G9" s="3"/>
      <c r="H9" s="3"/>
      <c r="I9" s="3"/>
      <c r="J9" s="4"/>
    </row>
    <row r="10" spans="1:10" ht="19.5" customHeight="1" x14ac:dyDescent="0.2">
      <c r="A10" s="1"/>
      <c r="B10" s="49" t="s">
        <v>8</v>
      </c>
      <c r="C10" s="50"/>
      <c r="D10" s="50"/>
      <c r="E10" s="48"/>
      <c r="F10" s="6"/>
      <c r="G10" s="6"/>
      <c r="H10" s="6"/>
      <c r="I10" s="6"/>
      <c r="J10" s="7"/>
    </row>
    <row r="11" spans="1:10" ht="4.5" customHeight="1" x14ac:dyDescent="0.2">
      <c r="A11" s="1"/>
      <c r="B11" s="5"/>
      <c r="C11" s="6"/>
      <c r="D11" s="6"/>
      <c r="E11" s="6"/>
      <c r="F11" s="6"/>
      <c r="G11" s="6"/>
      <c r="H11" s="6"/>
      <c r="I11" s="6"/>
      <c r="J11" s="7"/>
    </row>
    <row r="12" spans="1:10" ht="77.25" customHeight="1" x14ac:dyDescent="0.2">
      <c r="A12" s="1"/>
      <c r="B12" s="60" t="s">
        <v>21</v>
      </c>
      <c r="C12" s="61"/>
      <c r="D12" s="61"/>
      <c r="E12" s="61"/>
      <c r="F12" s="61"/>
      <c r="G12" s="61"/>
      <c r="H12" s="61"/>
      <c r="I12" s="61"/>
      <c r="J12" s="62"/>
    </row>
    <row r="13" spans="1:10" ht="30" customHeight="1" x14ac:dyDescent="0.2">
      <c r="A13" s="1"/>
      <c r="B13" s="63"/>
      <c r="C13" s="64"/>
      <c r="D13" s="64"/>
      <c r="E13" s="64"/>
      <c r="F13" s="64"/>
      <c r="G13" s="64"/>
      <c r="H13" s="64"/>
      <c r="I13" s="64"/>
      <c r="J13" s="65"/>
    </row>
    <row r="14" spans="1:10" ht="6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8" x14ac:dyDescent="0.25">
      <c r="A15" s="1"/>
      <c r="B15" s="54" t="s">
        <v>9</v>
      </c>
      <c r="C15" s="55"/>
      <c r="D15" s="55"/>
      <c r="E15" s="55"/>
      <c r="F15" s="55"/>
      <c r="G15" s="55"/>
      <c r="H15" s="55"/>
      <c r="I15" s="55"/>
      <c r="J15" s="55"/>
    </row>
    <row r="16" spans="1:10" ht="5.25" customHeight="1" x14ac:dyDescent="0.2">
      <c r="A16" s="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 x14ac:dyDescent="0.2">
      <c r="A17" s="1"/>
      <c r="B17" s="12"/>
      <c r="C17" s="13"/>
      <c r="D17" s="13"/>
      <c r="E17" s="13"/>
      <c r="F17" s="13"/>
      <c r="G17" s="13"/>
      <c r="H17" s="13"/>
      <c r="I17" s="13"/>
      <c r="J17" s="14"/>
    </row>
    <row r="18" spans="1:10" ht="14.25" x14ac:dyDescent="0.2">
      <c r="A18" s="1"/>
      <c r="B18" s="15" t="s">
        <v>4</v>
      </c>
      <c r="C18" s="40">
        <v>118</v>
      </c>
      <c r="D18" s="16" t="s">
        <v>0</v>
      </c>
      <c r="E18" s="42">
        <f>IF(AND(E10&gt;0,E10&lt;=50),E10,IF(E10&gt;50,"50"))*1</f>
        <v>0</v>
      </c>
      <c r="F18" s="16" t="s">
        <v>5</v>
      </c>
      <c r="G18" s="39">
        <f>C18</f>
        <v>118</v>
      </c>
      <c r="H18" s="16"/>
      <c r="I18" s="29">
        <f>E18*G18</f>
        <v>0</v>
      </c>
      <c r="J18" s="17"/>
    </row>
    <row r="19" spans="1:10" ht="14.25" x14ac:dyDescent="0.2">
      <c r="A19" s="1"/>
      <c r="B19" s="15" t="s">
        <v>4</v>
      </c>
      <c r="C19" s="41">
        <v>90</v>
      </c>
      <c r="D19" s="16" t="s">
        <v>1</v>
      </c>
      <c r="E19" s="43">
        <f>IF(AND(E10&gt;50,E10&lt;=200),E10-50,IF(E10&gt;200,"150"))*1</f>
        <v>0</v>
      </c>
      <c r="F19" s="16" t="s">
        <v>6</v>
      </c>
      <c r="G19" s="31">
        <f>C19</f>
        <v>90</v>
      </c>
      <c r="H19" s="16"/>
      <c r="I19" s="30">
        <f>E19*G19</f>
        <v>0</v>
      </c>
      <c r="J19" s="17"/>
    </row>
    <row r="20" spans="1:10" ht="14.25" x14ac:dyDescent="0.2">
      <c r="A20" s="1"/>
      <c r="B20" s="15" t="s">
        <v>4</v>
      </c>
      <c r="C20" s="40">
        <v>70</v>
      </c>
      <c r="D20" s="16" t="s">
        <v>2</v>
      </c>
      <c r="E20" s="43">
        <f>IF(AND(E10&gt;200,E10&lt;=1000),E10-200,IF(E10&gt;1000,"800"))*1</f>
        <v>0</v>
      </c>
      <c r="F20" s="16" t="s">
        <v>5</v>
      </c>
      <c r="G20" s="31">
        <f>C20</f>
        <v>70</v>
      </c>
      <c r="H20" s="16"/>
      <c r="I20" s="30">
        <f>E20*G20</f>
        <v>0</v>
      </c>
      <c r="J20" s="17"/>
    </row>
    <row r="21" spans="1:10" ht="14.25" x14ac:dyDescent="0.2">
      <c r="A21" s="1"/>
      <c r="B21" s="15" t="s">
        <v>4</v>
      </c>
      <c r="C21" s="41">
        <v>62</v>
      </c>
      <c r="D21" s="16" t="s">
        <v>3</v>
      </c>
      <c r="E21" s="43">
        <f>IF(AND(E10&gt;1000),E10-1000)*1</f>
        <v>0</v>
      </c>
      <c r="F21" s="16" t="s">
        <v>5</v>
      </c>
      <c r="G21" s="31">
        <f>C21</f>
        <v>62</v>
      </c>
      <c r="H21" s="16"/>
      <c r="I21" s="30">
        <f>E21*G21</f>
        <v>0</v>
      </c>
      <c r="J21" s="17"/>
    </row>
    <row r="22" spans="1:10" ht="14.25" x14ac:dyDescent="0.2">
      <c r="A22" s="1"/>
      <c r="B22" s="18"/>
      <c r="C22" s="19"/>
      <c r="D22" s="19"/>
      <c r="E22" s="32"/>
      <c r="F22" s="19"/>
      <c r="G22" s="19"/>
      <c r="H22" s="19"/>
      <c r="I22" s="20"/>
      <c r="J22" s="17"/>
    </row>
    <row r="23" spans="1:10" ht="14.25" x14ac:dyDescent="0.2">
      <c r="A23" s="1"/>
      <c r="B23" s="58" t="s">
        <v>14</v>
      </c>
      <c r="C23" s="59"/>
      <c r="D23" s="59"/>
      <c r="E23" s="33">
        <f>E18+E19+E20+E21</f>
        <v>0</v>
      </c>
      <c r="F23" s="35" t="s">
        <v>15</v>
      </c>
      <c r="G23" s="19"/>
      <c r="H23" s="19"/>
      <c r="I23" s="20"/>
      <c r="J23" s="17"/>
    </row>
    <row r="24" spans="1:10" ht="22.5" customHeight="1" x14ac:dyDescent="0.2">
      <c r="A24" s="1"/>
      <c r="B24" s="21"/>
      <c r="C24" s="6"/>
      <c r="D24" s="50" t="s">
        <v>18</v>
      </c>
      <c r="E24" s="50"/>
      <c r="F24" s="50"/>
      <c r="G24" s="50"/>
      <c r="H24" s="6"/>
      <c r="I24" s="27">
        <f>I18+I19+I20+I21</f>
        <v>0</v>
      </c>
      <c r="J24" s="7"/>
    </row>
    <row r="25" spans="1:10" ht="18.75" customHeight="1" x14ac:dyDescent="0.2">
      <c r="A25" s="1"/>
      <c r="B25" s="21"/>
      <c r="C25" s="6"/>
      <c r="D25" s="6"/>
      <c r="E25" s="50" t="s">
        <v>11</v>
      </c>
      <c r="F25" s="50"/>
      <c r="G25" s="50"/>
      <c r="H25" s="6"/>
      <c r="I25" s="34"/>
      <c r="J25" s="7"/>
    </row>
    <row r="26" spans="1:10" ht="18.75" customHeight="1" x14ac:dyDescent="0.2">
      <c r="A26" s="1"/>
      <c r="B26" s="21"/>
      <c r="C26" s="6"/>
      <c r="D26" s="50" t="s">
        <v>19</v>
      </c>
      <c r="E26" s="50"/>
      <c r="F26" s="50"/>
      <c r="G26" s="50"/>
      <c r="H26" s="6"/>
      <c r="I26" s="28">
        <f>I24*I25</f>
        <v>0</v>
      </c>
      <c r="J26" s="7"/>
    </row>
    <row r="27" spans="1:10" ht="18.75" customHeight="1" x14ac:dyDescent="0.2">
      <c r="A27" s="1"/>
      <c r="B27" s="21"/>
      <c r="C27" s="6"/>
      <c r="D27" s="36"/>
      <c r="E27" s="36"/>
      <c r="F27" s="36"/>
      <c r="G27" s="36" t="s">
        <v>17</v>
      </c>
      <c r="H27" s="6"/>
      <c r="I27" s="38"/>
      <c r="J27" s="7"/>
    </row>
    <row r="28" spans="1:10" ht="18.75" customHeight="1" x14ac:dyDescent="0.2">
      <c r="A28" s="1"/>
      <c r="B28" s="21"/>
      <c r="C28" s="6"/>
      <c r="D28" s="36"/>
      <c r="E28" s="36"/>
      <c r="F28" s="36"/>
      <c r="G28" s="36" t="s">
        <v>16</v>
      </c>
      <c r="H28" s="6"/>
      <c r="I28" s="37">
        <f>I26+I27</f>
        <v>0</v>
      </c>
      <c r="J28" s="7"/>
    </row>
    <row r="29" spans="1:10" x14ac:dyDescent="0.2">
      <c r="A29" s="1"/>
      <c r="B29" s="22"/>
      <c r="C29" s="23"/>
      <c r="D29" s="23"/>
      <c r="E29" s="23"/>
      <c r="F29" s="23"/>
      <c r="G29" s="23"/>
      <c r="H29" s="23"/>
      <c r="I29" s="23"/>
      <c r="J29" s="24"/>
    </row>
    <row r="30" spans="1:1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9.25" customHeight="1" x14ac:dyDescent="0.2">
      <c r="A31" s="1"/>
      <c r="B31" s="57" t="s">
        <v>20</v>
      </c>
      <c r="C31" s="57"/>
      <c r="D31" s="57"/>
      <c r="E31" s="57"/>
      <c r="F31" s="57"/>
      <c r="G31" s="57"/>
      <c r="H31" s="57"/>
      <c r="I31" s="57"/>
      <c r="J31" s="57"/>
    </row>
    <row r="32" spans="1:10" ht="8.25" customHeight="1" x14ac:dyDescent="0.2">
      <c r="A32" s="1"/>
      <c r="B32" s="25"/>
      <c r="C32" s="1"/>
      <c r="D32" s="1"/>
      <c r="E32" s="1"/>
      <c r="F32" s="1"/>
      <c r="G32" s="1"/>
      <c r="H32" s="1"/>
      <c r="I32" s="1"/>
      <c r="J32" s="1"/>
    </row>
    <row r="33" spans="1:10" ht="15" customHeight="1" x14ac:dyDescent="0.2">
      <c r="A33" s="1"/>
      <c r="B33" s="26" t="s">
        <v>10</v>
      </c>
      <c r="C33" s="1"/>
      <c r="D33" s="1"/>
      <c r="E33" s="1"/>
      <c r="F33" s="1"/>
      <c r="G33" s="1"/>
      <c r="H33" s="1"/>
      <c r="I33" s="1"/>
      <c r="J33" s="1"/>
    </row>
  </sheetData>
  <sheetProtection algorithmName="SHA-512" hashValue="bPockXD+kuoUrARviDpm+CDAcA6/yZNA0XRui6n1w3ZYW/EsFXQY8d04s2UtfVK/RH/GSp+wFMCJiTlrg3YJHw==" saltValue="c69O6KKcRr9JiwtanpQ87g==" spinCount="100000" sheet="1" selectLockedCells="1"/>
  <mergeCells count="14">
    <mergeCell ref="E25:G25"/>
    <mergeCell ref="B31:J31"/>
    <mergeCell ref="D26:G26"/>
    <mergeCell ref="B23:D23"/>
    <mergeCell ref="B12:J12"/>
    <mergeCell ref="B13:J13"/>
    <mergeCell ref="B15:J15"/>
    <mergeCell ref="D24:G24"/>
    <mergeCell ref="B10:D10"/>
    <mergeCell ref="B2:J2"/>
    <mergeCell ref="B3:J3"/>
    <mergeCell ref="B4:J4"/>
    <mergeCell ref="B7:J7"/>
    <mergeCell ref="E5:I5"/>
  </mergeCells>
  <phoneticPr fontId="5" type="noConversion"/>
  <pageMargins left="0.16" right="0.16" top="0.28999999999999998" bottom="0.4" header="0.19" footer="0.2"/>
  <pageSetup scale="97" orientation="landscape" verticalDpi="300" r:id="rId1"/>
  <headerFooter alignWithMargins="0">
    <oddFooter>&amp;RRevised 8/2016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PAEW - D's</vt:lpstr>
      <vt:lpstr>'PAEW - D''s'!Print_Area</vt:lpstr>
    </vt:vector>
  </TitlesOfParts>
  <Company>Florida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mercadotorresdi</dc:creator>
  <cp:lastModifiedBy>Waddle, Michael G</cp:lastModifiedBy>
  <cp:lastPrinted>2016-08-09T17:24:36Z</cp:lastPrinted>
  <dcterms:created xsi:type="dcterms:W3CDTF">2008-06-24T14:14:40Z</dcterms:created>
  <dcterms:modified xsi:type="dcterms:W3CDTF">2018-08-17T21:06:09Z</dcterms:modified>
</cp:coreProperties>
</file>