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J:\Policy and Program Development\Forms\FORM REVISIONS\FORM REVISIONS 24-25\PEW-Budgets Current\For Website\"/>
    </mc:Choice>
  </mc:AlternateContent>
  <xr:revisionPtr revIDLastSave="0" documentId="13_ncr:1_{5AEDEC86-6349-494D-8540-57E39045D379}" xr6:coauthVersionLast="47" xr6:coauthVersionMax="47" xr10:uidLastSave="{00000000-0000-0000-0000-000000000000}"/>
  <bookViews>
    <workbookView xWindow="28680" yWindow="-105" windowWidth="29040" windowHeight="15720" xr2:uid="{00000000-000D-0000-FFFF-FFFF00000000}"/>
  </bookViews>
  <sheets>
    <sheet name="Instructions" sheetId="7" r:id="rId1"/>
    <sheet name="PEW" sheetId="10" r:id="rId2"/>
    <sheet name="Budget" sheetId="9" r:id="rId3"/>
  </sheets>
  <externalReferences>
    <externalReference r:id="rId4"/>
    <externalReference r:id="rId5"/>
    <externalReference r:id="rId6"/>
  </externalReferences>
  <definedNames>
    <definedName name="B_F" localSheetId="2">[1]PEW!$H$8</definedName>
    <definedName name="B_F" localSheetId="0">[1]PEW!$H$8</definedName>
    <definedName name="B_F">#REF!</definedName>
    <definedName name="B_NN" localSheetId="2">[1]PEW!$H$10</definedName>
    <definedName name="B_NN" localSheetId="0">[1]PEW!$H$10</definedName>
    <definedName name="B_NN">#REF!</definedName>
    <definedName name="B_R" localSheetId="2">[1]PEW!$H$9</definedName>
    <definedName name="B_R" localSheetId="0">[1]PEW!$H$9</definedName>
    <definedName name="B_R">#REF!</definedName>
    <definedName name="dfdsfe">[2]PEW!$H$13</definedName>
    <definedName name="LS_F" localSheetId="2">[1]PEW!$H$13</definedName>
    <definedName name="LS_F" localSheetId="0">[1]PEW!$H$13</definedName>
    <definedName name="LS_F">#REF!</definedName>
    <definedName name="LS_NN" localSheetId="2">[1]PEW!$H$15</definedName>
    <definedName name="LS_NN" localSheetId="0">[1]PEW!$H$15</definedName>
    <definedName name="LS_NN">#REF!</definedName>
    <definedName name="LS_R" localSheetId="2">[1]PEW!$H$14</definedName>
    <definedName name="LS_R" localSheetId="0">[1]PEW!$H$14</definedName>
    <definedName name="LS_R" localSheetId="1">PEW!$H$14</definedName>
    <definedName name="LS_R">#REF!</definedName>
    <definedName name="_xlnm.Print_Area" localSheetId="0">Instructions!$A$1:$J$35</definedName>
    <definedName name="_xlnm.Print_Area" localSheetId="1">PEW!$A$1:$Q$43</definedName>
    <definedName name="S_F" localSheetId="2">[1]PEW!$H$19</definedName>
    <definedName name="S_F" localSheetId="0">[1]PEW!$H$19</definedName>
    <definedName name="S_F">#REF!</definedName>
    <definedName name="S_NN" localSheetId="2">[1]PEW!$H$21</definedName>
    <definedName name="S_NN" localSheetId="0">[1]PEW!$H$21</definedName>
    <definedName name="S_NN">#REF!</definedName>
    <definedName name="S_R" localSheetId="2">[1]PEW!$H$20</definedName>
    <definedName name="S_R" localSheetId="0">[1]PEW!$H$20</definedName>
    <definedName name="S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9" l="1"/>
  <c r="B5" i="9"/>
  <c r="J38" i="10"/>
  <c r="H38" i="10"/>
  <c r="J37" i="10"/>
  <c r="H37" i="10"/>
  <c r="N34" i="10"/>
  <c r="J34" i="10"/>
  <c r="N33" i="10"/>
  <c r="J33" i="10"/>
  <c r="N32" i="10"/>
  <c r="J32" i="10"/>
  <c r="N29" i="10"/>
  <c r="J29" i="10"/>
  <c r="N28" i="10"/>
  <c r="J28" i="10"/>
  <c r="N27" i="10"/>
  <c r="J27" i="10"/>
  <c r="N24" i="10"/>
  <c r="J24" i="10"/>
  <c r="N23" i="10"/>
  <c r="J23" i="10"/>
  <c r="N22" i="10"/>
  <c r="J22" i="10"/>
  <c r="A20" i="10"/>
  <c r="I17" i="10"/>
  <c r="I16" i="10"/>
  <c r="I15" i="10"/>
  <c r="A12" i="10"/>
  <c r="M17" i="10" s="1"/>
  <c r="O17" i="10" s="1"/>
  <c r="M37" i="10" l="1"/>
  <c r="M15" i="10"/>
  <c r="O15" i="10" s="1"/>
  <c r="M38" i="10"/>
  <c r="H34" i="10"/>
  <c r="L34" i="10" s="1"/>
  <c r="P34" i="10" s="1"/>
  <c r="H29" i="10"/>
  <c r="L29" i="10" s="1"/>
  <c r="P29" i="10" s="1"/>
  <c r="H24" i="10"/>
  <c r="L24" i="10" s="1"/>
  <c r="P24" i="10" s="1"/>
  <c r="M16" i="10"/>
  <c r="O16" i="10" s="1"/>
  <c r="E28" i="9"/>
  <c r="C28" i="9"/>
  <c r="F27" i="9"/>
  <c r="F26" i="9"/>
  <c r="F25" i="9"/>
  <c r="F24" i="9"/>
  <c r="F23" i="9"/>
  <c r="F22" i="9"/>
  <c r="F21" i="9"/>
  <c r="E18" i="9"/>
  <c r="E30" i="9" s="1"/>
  <c r="C18" i="9"/>
  <c r="F17" i="9"/>
  <c r="F16" i="9"/>
  <c r="F15" i="9"/>
  <c r="F14" i="9"/>
  <c r="F13" i="9"/>
  <c r="F12" i="9"/>
  <c r="F11" i="9"/>
  <c r="F18" i="9" s="1"/>
  <c r="M39" i="10" l="1"/>
  <c r="J42" i="10" s="1"/>
  <c r="H22" i="10"/>
  <c r="L22" i="10" s="1"/>
  <c r="P22" i="10" s="1"/>
  <c r="H32" i="10"/>
  <c r="L32" i="10" s="1"/>
  <c r="P32" i="10" s="1"/>
  <c r="H27" i="10"/>
  <c r="L27" i="10" s="1"/>
  <c r="P27" i="10" s="1"/>
  <c r="F28" i="9"/>
  <c r="F30" i="9" s="1"/>
  <c r="C30" i="9"/>
  <c r="H23" i="10"/>
  <c r="L23" i="10" s="1"/>
  <c r="P23" i="10" s="1"/>
  <c r="H28" i="10"/>
  <c r="L28" i="10" s="1"/>
  <c r="P28" i="10" s="1"/>
  <c r="H33" i="10"/>
  <c r="L33" i="10" s="1"/>
  <c r="P33" i="10" s="1"/>
  <c r="L30" i="10" l="1"/>
  <c r="P35" i="10"/>
  <c r="P30" i="10"/>
  <c r="L25" i="10"/>
  <c r="L35" i="10"/>
  <c r="P25" i="10"/>
  <c r="J41" i="10" l="1"/>
  <c r="P41" i="10" s="1"/>
  <c r="P42" i="10" s="1"/>
  <c r="J23" i="9" s="1"/>
  <c r="J26" i="9" s="1"/>
</calcChain>
</file>

<file path=xl/sharedStrings.xml><?xml version="1.0" encoding="utf-8"?>
<sst xmlns="http://schemas.openxmlformats.org/spreadsheetml/2006/main" count="229" uniqueCount="155">
  <si>
    <t>=</t>
  </si>
  <si>
    <t>Commodities Reimbursement*</t>
  </si>
  <si>
    <t>Reimbursement Amount</t>
  </si>
  <si>
    <t>Rate</t>
  </si>
  <si>
    <t>Lunch/Supper</t>
  </si>
  <si>
    <t># Meals Served</t>
  </si>
  <si>
    <t>Category %</t>
  </si>
  <si>
    <t>2)  Calculation to Determine Free/Reduced Distribution for each Meal Type</t>
  </si>
  <si>
    <t>Divide the number of eligible children in each category by the total number of children enrolled.</t>
  </si>
  <si>
    <t>1)  Calculation to Determine Percentage</t>
  </si>
  <si>
    <t>Breakfast</t>
  </si>
  <si>
    <t>Days Operating</t>
  </si>
  <si>
    <t>Number of children eligible for non-needy meals</t>
  </si>
  <si>
    <t>Number of children eligible for reduced meals</t>
  </si>
  <si>
    <t>Number of children eligible for free meals</t>
  </si>
  <si>
    <t>Enrollment</t>
  </si>
  <si>
    <t>Rates</t>
  </si>
  <si>
    <t>Automatically Calculates</t>
  </si>
  <si>
    <t>Requires User Input</t>
  </si>
  <si>
    <t>Organization Name:</t>
  </si>
  <si>
    <t>Florida Department of Health</t>
  </si>
  <si>
    <t>Child Care Food Program Budget</t>
  </si>
  <si>
    <t>Authorization #:</t>
  </si>
  <si>
    <t>Food Service Labor and Benefits</t>
  </si>
  <si>
    <t>Non-Contracted Purchased Services</t>
  </si>
  <si>
    <t>Administrative Salaries and Benefits**</t>
  </si>
  <si>
    <t>Total Budget Amount from PEW</t>
  </si>
  <si>
    <t xml:space="preserve">CCFP FUNDS***
</t>
  </si>
  <si>
    <t xml:space="preserve">NON-CCFP FUNDS
</t>
  </si>
  <si>
    <t>GRAND TOTAL****</t>
  </si>
  <si>
    <t>Remainder to Budget for CCFP Funds</t>
  </si>
  <si>
    <t>** The CCFP Funds and Non-CCFP Funds for Administrative Salaries and Benefits auto-populate from the totals from table 2 of the Management Plan.</t>
  </si>
  <si>
    <t>3.   In the space below, identify which of the following source(s) of funds your organization has available to pay for potential over claims of CCFP reimbursement or other allowable costs: Tuition/Fees, Savings/Checkings, Credit/Loan, Donations or Other. If Other, then describe.</t>
  </si>
  <si>
    <t>For DOH USE ONLY:</t>
  </si>
  <si>
    <t>Approval Signature (Regional Program Specialist)</t>
  </si>
  <si>
    <t>Date</t>
  </si>
  <si>
    <t>Approval Signature (DOH Headquarters)</t>
  </si>
  <si>
    <r>
      <rPr>
        <b/>
        <sz val="10"/>
        <rFont val="Arial"/>
        <family val="34"/>
      </rPr>
      <t>Instructions for Completing the Child Care Food Program (CCFP) Budget</t>
    </r>
  </si>
  <si>
    <r>
      <rPr>
        <b/>
        <sz val="10"/>
        <rFont val="Arial"/>
        <family val="34"/>
      </rPr>
      <t>Definitions of Cost Categories</t>
    </r>
  </si>
  <si>
    <r>
      <rPr>
        <b/>
        <u/>
        <sz val="10"/>
        <rFont val="Arial"/>
        <family val="34"/>
      </rPr>
      <t>FOOD SERVICE (OPERATIONAL) COSTS:</t>
    </r>
  </si>
  <si>
    <r>
      <rPr>
        <b/>
        <sz val="10"/>
        <rFont val="Arial"/>
        <family val="34"/>
      </rPr>
      <t xml:space="preserve">Food Purchases: </t>
    </r>
    <r>
      <rPr>
        <sz val="10"/>
        <rFont val="Arial"/>
        <family val="34"/>
      </rPr>
      <t>Expenditures for the food used in meals served to enrolled children or program adults. (If catered, you should report your total invoices). It is recommended that the amount listed for this line item is at least 50% of the CCFP Funds Total.</t>
    </r>
  </si>
  <si>
    <r>
      <rPr>
        <b/>
        <sz val="10"/>
        <rFont val="Arial"/>
        <family val="34"/>
      </rPr>
      <t xml:space="preserve">Food Service Labor and Benefits: </t>
    </r>
    <r>
      <rPr>
        <sz val="10"/>
        <rFont val="Arial"/>
        <family val="34"/>
      </rPr>
      <t>All of the wages incurred in the preparation, serving and cleaning up of meals. This should include any fringe benefits afforded the employees.</t>
    </r>
  </si>
  <si>
    <r>
      <rPr>
        <b/>
        <sz val="10"/>
        <rFont val="Arial"/>
        <family val="34"/>
      </rPr>
      <t xml:space="preserve">Non-Contracted Purchased Services: </t>
    </r>
    <r>
      <rPr>
        <sz val="10"/>
        <rFont val="Arial"/>
        <family val="34"/>
      </rPr>
      <t>Costs of services that are required for program food service operations. This includes services such as laundry of towels and aprons, trash services, insect and rodent control services, janitorial services, and minor repair of food service equipment.</t>
    </r>
  </si>
  <si>
    <r>
      <rPr>
        <b/>
        <sz val="10"/>
        <rFont val="Arial"/>
        <family val="34"/>
      </rPr>
      <t xml:space="preserve">Non-Food Supplies: </t>
    </r>
    <r>
      <rPr>
        <sz val="10"/>
        <rFont val="Arial"/>
        <family val="34"/>
      </rPr>
      <t xml:space="preserve">Includes kitchen equipment costing </t>
    </r>
    <r>
      <rPr>
        <u/>
        <sz val="10"/>
        <rFont val="Arial"/>
        <family val="34"/>
      </rPr>
      <t>$5,000 or less (per item),</t>
    </r>
    <r>
      <rPr>
        <sz val="10"/>
        <rFont val="Arial"/>
        <family val="34"/>
      </rPr>
      <t xml:space="preserve"> and paper goods such as paper towels, napkins, plates, cups, and utensils. Also includes cleaning supplies that are used directly for the food service operation, such as dishwashing detergent, hand soap, cleanser, and sanitizing sprays.</t>
    </r>
  </si>
  <si>
    <r>
      <rPr>
        <b/>
        <sz val="10"/>
        <rFont val="Arial"/>
        <family val="34"/>
      </rPr>
      <t xml:space="preserve">Food Service Equipment: </t>
    </r>
    <r>
      <rPr>
        <sz val="10"/>
        <rFont val="Arial"/>
        <family val="34"/>
      </rPr>
      <t xml:space="preserve">Purchases of equipment costing </t>
    </r>
    <r>
      <rPr>
        <u/>
        <sz val="10"/>
        <rFont val="Arial"/>
        <family val="34"/>
      </rPr>
      <t>more than $5,000 (per item)</t>
    </r>
    <r>
      <rPr>
        <sz val="10"/>
        <rFont val="Arial"/>
        <family val="34"/>
      </rPr>
      <t xml:space="preserve"> to be used for the food program. </t>
    </r>
    <r>
      <rPr>
        <u/>
        <sz val="10"/>
        <rFont val="Arial"/>
        <family val="34"/>
      </rPr>
      <t>Prior</t>
    </r>
    <r>
      <rPr>
        <sz val="10"/>
        <rFont val="Arial"/>
        <family val="34"/>
      </rPr>
      <t xml:space="preserve"> </t>
    </r>
    <r>
      <rPr>
        <u/>
        <sz val="10"/>
        <rFont val="Arial"/>
        <family val="34"/>
      </rPr>
      <t>approval is required by the Tallahassee DOH office if any CCFP funds will be used to purchase this equipment</t>
    </r>
    <r>
      <rPr>
        <sz val="10"/>
        <rFont val="Arial"/>
        <family val="34"/>
      </rPr>
      <t>.</t>
    </r>
  </si>
  <si>
    <r>
      <rPr>
        <b/>
        <sz val="10"/>
        <rFont val="Arial"/>
        <family val="34"/>
      </rPr>
      <t xml:space="preserve">Transportation: </t>
    </r>
    <r>
      <rPr>
        <sz val="10"/>
        <rFont val="Arial"/>
        <family val="34"/>
      </rPr>
      <t>Any cost incurred in transporting food or food supplies, such as a mileage rate or the actual costs for gas, maintenance, etc.</t>
    </r>
  </si>
  <si>
    <r>
      <rPr>
        <b/>
        <sz val="10"/>
        <rFont val="Arial"/>
        <family val="34"/>
      </rPr>
      <t xml:space="preserve">Other: </t>
    </r>
    <r>
      <rPr>
        <sz val="10"/>
        <rFont val="Arial"/>
        <family val="34"/>
      </rPr>
      <t xml:space="preserve">Specify any miscellaneous costs not included in one of the categories above. For </t>
    </r>
    <r>
      <rPr>
        <u/>
        <sz val="10"/>
        <rFont val="Arial"/>
        <family val="34"/>
      </rPr>
      <t>contracted</t>
    </r>
    <r>
      <rPr>
        <sz val="10"/>
        <rFont val="Arial"/>
        <family val="34"/>
      </rPr>
      <t xml:space="preserve"> purchased services (e.g., rental of food service equipment or kitchen or food preparation space, contracted janitorial services, contracted security services, contracted labor, etc.), a contract must exist between the contractor and another party (related or non-related). You must complete the “Supplemental Budget for Special Cost Items” to receive prior approval for these types of cost items.</t>
    </r>
  </si>
  <si>
    <r>
      <rPr>
        <b/>
        <u/>
        <sz val="10"/>
        <rFont val="Arial"/>
        <family val="34"/>
      </rPr>
      <t>ADMINISTRATIVE COSTS:</t>
    </r>
  </si>
  <si>
    <r>
      <rPr>
        <b/>
        <sz val="10"/>
        <rFont val="Arial"/>
        <family val="34"/>
      </rPr>
      <t xml:space="preserve">Administrative Salaries &amp; Benefits: </t>
    </r>
    <r>
      <rPr>
        <sz val="10"/>
        <rFont val="Arial"/>
        <family val="34"/>
      </rPr>
      <t>Includes the pro-rated portion of salary/wage and benefit costs for employees that perform CCFP administrative duties, such as training, record keeping, reconciliation of claim data and filing of claims, and procurement services.</t>
    </r>
  </si>
  <si>
    <r>
      <rPr>
        <b/>
        <sz val="10"/>
        <rFont val="Arial"/>
        <family val="34"/>
      </rPr>
      <t xml:space="preserve">Training: </t>
    </r>
    <r>
      <rPr>
        <sz val="10"/>
        <rFont val="Arial"/>
        <family val="34"/>
      </rPr>
      <t>Includes labor hours that are incurred in providing food program training to staff.</t>
    </r>
  </si>
  <si>
    <r>
      <rPr>
        <b/>
        <sz val="10"/>
        <rFont val="Arial"/>
        <family val="34"/>
      </rPr>
      <t xml:space="preserve">Travel: </t>
    </r>
    <r>
      <rPr>
        <sz val="10"/>
        <rFont val="Arial"/>
        <family val="34"/>
      </rPr>
      <t>Includes costs for travel to state training workshops.</t>
    </r>
  </si>
  <si>
    <r>
      <rPr>
        <b/>
        <sz val="10"/>
        <rFont val="Arial"/>
        <family val="34"/>
      </rPr>
      <t xml:space="preserve">Rent &amp; Utilities: </t>
    </r>
    <r>
      <rPr>
        <sz val="10"/>
        <rFont val="Arial"/>
        <family val="34"/>
      </rPr>
      <t>Includes rental of office space and office equipment (i.e., telephone) that is used exclusively for the food program.</t>
    </r>
  </si>
  <si>
    <r>
      <rPr>
        <b/>
        <sz val="10"/>
        <rFont val="Arial"/>
        <family val="34"/>
      </rPr>
      <t xml:space="preserve">Office Supplies: </t>
    </r>
    <r>
      <rPr>
        <sz val="10"/>
        <rFont val="Arial"/>
        <family val="34"/>
      </rPr>
      <t>Includes costs for paper, pens, postage, etc. for food program use only.</t>
    </r>
  </si>
  <si>
    <r>
      <rPr>
        <b/>
        <sz val="10"/>
        <rFont val="Arial"/>
        <family val="34"/>
      </rPr>
      <t xml:space="preserve">Other: </t>
    </r>
    <r>
      <rPr>
        <sz val="10"/>
        <rFont val="Arial"/>
        <family val="34"/>
      </rPr>
      <t xml:space="preserve">Specify any miscellaneous administrative costs not included in one of the categories above. For </t>
    </r>
    <r>
      <rPr>
        <u/>
        <sz val="10"/>
        <rFont val="Arial"/>
        <family val="34"/>
      </rPr>
      <t>contracted</t>
    </r>
    <r>
      <rPr>
        <sz val="10"/>
        <rFont val="Arial"/>
        <family val="34"/>
      </rPr>
      <t xml:space="preserve"> purchased services (e.g., computer programming, bookkeeping services, and other contracted labor, etc.) a contract must exist between the contractor and another party (related or non-related). You must complete the “Supplemental Budget for Special Cost Items” to receive prior approval for these types of cost items.</t>
    </r>
  </si>
  <si>
    <t>Instructions Worksheet for the Child Care Food Program PEW/Budget</t>
  </si>
  <si>
    <t>Instructions Notes for Completing the Child Care Food Program (CCFP) Projected Earnings Worksheet and Budget</t>
  </si>
  <si>
    <t>Instructions for Completing the Child Care Food Program (CCFP) Projected Earnings Worksheet</t>
  </si>
  <si>
    <t>(for use by Single Site Contractors I-A-H only)</t>
  </si>
  <si>
    <r>
      <rPr>
        <b/>
        <sz val="11"/>
        <rFont val="Arial"/>
        <family val="2"/>
      </rPr>
      <t xml:space="preserve">1.   Complete the table below to document your projected food program costs.  </t>
    </r>
    <r>
      <rPr>
        <b/>
        <u/>
        <sz val="11"/>
        <rFont val="Arial"/>
        <family val="2"/>
      </rPr>
      <t>Use whole dollars only, no cents.</t>
    </r>
  </si>
  <si>
    <r>
      <rPr>
        <b/>
        <sz val="11"/>
        <rFont val="Arial"/>
        <family val="2"/>
      </rPr>
      <t>FOOD SERVICE (OPERATIONAL) COSTS</t>
    </r>
  </si>
  <si>
    <r>
      <rPr>
        <b/>
        <sz val="11"/>
        <rFont val="Arial"/>
        <family val="2"/>
      </rPr>
      <t xml:space="preserve">CCFP FUNDS
</t>
    </r>
    <r>
      <rPr>
        <sz val="11"/>
        <rFont val="Arial"/>
        <family val="2"/>
      </rPr>
      <t>(List amounts)</t>
    </r>
  </si>
  <si>
    <r>
      <rPr>
        <b/>
        <sz val="11"/>
        <rFont val="Arial"/>
        <family val="2"/>
      </rPr>
      <t xml:space="preserve">NON-CCFP FUNDS
</t>
    </r>
    <r>
      <rPr>
        <sz val="11"/>
        <rFont val="Arial"/>
        <family val="2"/>
      </rPr>
      <t>(List amounts)</t>
    </r>
  </si>
  <si>
    <r>
      <rPr>
        <b/>
        <sz val="11"/>
        <rFont val="Arial"/>
        <family val="2"/>
      </rPr>
      <t xml:space="preserve">CATEGORY TOTALS
</t>
    </r>
    <r>
      <rPr>
        <sz val="11"/>
        <rFont val="Arial"/>
        <family val="2"/>
      </rPr>
      <t>(CCFP + Non-CCFP Funds)</t>
    </r>
  </si>
  <si>
    <r>
      <rPr>
        <sz val="11"/>
        <rFont val="Arial"/>
        <family val="2"/>
      </rPr>
      <t>Food Purchases*</t>
    </r>
  </si>
  <si>
    <r>
      <rPr>
        <sz val="11"/>
        <rFont val="Arial"/>
        <family val="2"/>
      </rPr>
      <t>Non-Food Supplies</t>
    </r>
  </si>
  <si>
    <r>
      <rPr>
        <sz val="11"/>
        <rFont val="Arial"/>
        <family val="2"/>
      </rPr>
      <t>Food Service Equipment</t>
    </r>
  </si>
  <si>
    <r>
      <rPr>
        <sz val="11"/>
        <rFont val="Arial"/>
        <family val="2"/>
      </rPr>
      <t>Transportation</t>
    </r>
  </si>
  <si>
    <r>
      <t xml:space="preserve">Other (Includes Special Cost Items)
</t>
    </r>
    <r>
      <rPr>
        <b/>
        <sz val="11"/>
        <rFont val="Arial"/>
        <family val="2"/>
      </rPr>
      <t xml:space="preserve">Describe: </t>
    </r>
  </si>
  <si>
    <r>
      <rPr>
        <b/>
        <sz val="11"/>
        <rFont val="Arial"/>
        <family val="2"/>
      </rPr>
      <t>FOOD SERVICE (OPERATIONAL)
COST TOTALS</t>
    </r>
  </si>
  <si>
    <r>
      <rPr>
        <b/>
        <sz val="11"/>
        <rFont val="Arial"/>
        <family val="2"/>
      </rPr>
      <t>ADMINISTRATIVE COSTS</t>
    </r>
  </si>
  <si>
    <r>
      <rPr>
        <sz val="11"/>
        <rFont val="Arial"/>
        <family val="2"/>
      </rPr>
      <t>Non-Contracted Purchased Services</t>
    </r>
  </si>
  <si>
    <r>
      <rPr>
        <sz val="11"/>
        <rFont val="Arial"/>
        <family val="2"/>
      </rPr>
      <t>Training</t>
    </r>
  </si>
  <si>
    <r>
      <rPr>
        <sz val="11"/>
        <rFont val="Arial"/>
        <family val="2"/>
      </rPr>
      <t>Travel</t>
    </r>
  </si>
  <si>
    <r>
      <rPr>
        <sz val="11"/>
        <rFont val="Arial"/>
        <family val="2"/>
      </rPr>
      <t>Rent and Utilities</t>
    </r>
  </si>
  <si>
    <r>
      <rPr>
        <sz val="11"/>
        <rFont val="Arial"/>
        <family val="2"/>
      </rPr>
      <t>Office Supplies</t>
    </r>
  </si>
  <si>
    <t>ADMINISTRATIVE COST TOTALS</t>
  </si>
  <si>
    <r>
      <rPr>
        <b/>
        <sz val="11"/>
        <rFont val="Arial"/>
        <family val="2"/>
      </rPr>
      <t>BUDGET TOTALS</t>
    </r>
  </si>
  <si>
    <r>
      <t xml:space="preserve">* It is recommended that food purchases </t>
    </r>
    <r>
      <rPr>
        <u/>
        <sz val="9.5"/>
        <rFont val="Arial"/>
        <family val="2"/>
      </rPr>
      <t>equal or exceed</t>
    </r>
    <r>
      <rPr>
        <sz val="9.5"/>
        <rFont val="Arial"/>
        <family val="2"/>
      </rPr>
      <t xml:space="preserve"> 50% of the CCFP Funds Total.</t>
    </r>
  </si>
  <si>
    <r>
      <t xml:space="preserve">*** The CCFP Funds Total must </t>
    </r>
    <r>
      <rPr>
        <u/>
        <sz val="9.5"/>
        <rFont val="Arial"/>
        <family val="2"/>
      </rPr>
      <t>equal</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</si>
  <si>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t xml:space="preserve">**** This amount must </t>
    </r>
    <r>
      <rPr>
        <u/>
        <sz val="9.5"/>
        <rFont val="Arial"/>
        <family val="2"/>
      </rPr>
      <t>equal or exceed</t>
    </r>
    <r>
      <rPr>
        <sz val="9.5"/>
        <rFont val="Arial"/>
        <family val="2"/>
      </rPr>
      <t xml:space="preserve"> the amount of “Projected Earnings Rounded for use in the Budget” on the PEW, and will be highlighted in </t>
    </r>
    <r>
      <rPr>
        <sz val="9.5"/>
        <color rgb="FFFF0000"/>
        <rFont val="Arial"/>
        <family val="2"/>
      </rPr>
      <t>red</t>
    </r>
    <r>
      <rPr>
        <sz val="9.5"/>
        <rFont val="Arial"/>
        <family val="2"/>
      </rPr>
      <t xml:space="preserve"> if it does not.</t>
    </r>
  </si>
  <si>
    <r>
      <rPr>
        <b/>
        <sz val="9.5"/>
        <rFont val="Arial"/>
        <family val="2"/>
      </rPr>
      <t xml:space="preserve">NOTE: </t>
    </r>
    <r>
      <rPr>
        <sz val="9.5"/>
        <rFont val="Arial"/>
        <family val="2"/>
      </rPr>
      <t>Additional documentation may be requested to determine if projected costs are necessary, reasonable, and allowable.</t>
    </r>
  </si>
  <si>
    <r>
      <rPr>
        <b/>
        <sz val="10"/>
        <rFont val="Arial"/>
        <family val="2"/>
      </rPr>
      <t>2.   If any amounts were listed under the Non-CCFP Funds column in the table above, list the specific source(s)</t>
    </r>
  </si>
  <si>
    <r>
      <rPr>
        <b/>
        <sz val="10"/>
        <rFont val="Arial"/>
        <family val="2"/>
      </rPr>
      <t>of the Non-CCFP funds that will be spent on the food program.</t>
    </r>
  </si>
  <si>
    <r>
      <rPr>
        <b/>
        <sz val="9"/>
        <rFont val="Arial"/>
        <family val="2"/>
      </rPr>
      <t xml:space="preserve">Note: </t>
    </r>
    <r>
      <rPr>
        <sz val="9"/>
        <rFont val="Arial"/>
        <family val="2"/>
      </rPr>
      <t>Funds restricted for used in other programs/grants, including other USDA child nutrition programs, cannot be used to pay for CCFP over claims or unallowable costs.</t>
    </r>
  </si>
  <si>
    <t>Prospective Contractor:</t>
  </si>
  <si>
    <t>Signature of Authorized Employee</t>
  </si>
  <si>
    <t>Printed Name</t>
  </si>
  <si>
    <t>Title</t>
  </si>
  <si>
    <t>Refer to the instructions and definitions on the Instructions tab before completing this form.</t>
  </si>
  <si>
    <t>Auth #</t>
  </si>
  <si>
    <t>Please anwer these Questions</t>
  </si>
  <si>
    <t>Snacks</t>
  </si>
  <si>
    <t>Cash-in-Lieu</t>
  </si>
  <si>
    <t>Free ( F )</t>
  </si>
  <si>
    <t>Reduced ( R )</t>
  </si>
  <si>
    <t>Total Number of enrolled children (a+b+c)</t>
  </si>
  <si>
    <t>Non-needy ( N )</t>
  </si>
  <si>
    <t>Average Attendance per day</t>
  </si>
  <si>
    <t>(Cannot exceed total number of enrolled children and must be calculated using the Claim Data Summary.)</t>
  </si>
  <si>
    <t>a) Number F</t>
  </si>
  <si>
    <t>/</t>
  </si>
  <si>
    <t>Total Enrolled</t>
  </si>
  <si>
    <t>b) Number R</t>
  </si>
  <si>
    <t>c) Number N</t>
  </si>
  <si>
    <t>Total number of days operating per week</t>
  </si>
  <si>
    <t>Total number of months operating per year</t>
  </si>
  <si>
    <t># meals by category</t>
  </si>
  <si>
    <t>a) F %</t>
  </si>
  <si>
    <t>x</t>
  </si>
  <si>
    <t>Meal Types (Put a "Y" in each category that applies:</t>
  </si>
  <si>
    <t>b) R %</t>
  </si>
  <si>
    <t>c) N %</t>
  </si>
  <si>
    <t>Total Number of Breakfast Claimed</t>
  </si>
  <si>
    <t>Lu/Su</t>
  </si>
  <si>
    <t>Total Number of Lunch/Supper Claimed</t>
  </si>
  <si>
    <t>Total Number of Snacks Claimed</t>
  </si>
  <si>
    <t>a) Lunch</t>
  </si>
  <si>
    <t>b) Supper</t>
  </si>
  <si>
    <t xml:space="preserve">*PLEASE NOTE:  The cash-in-lieu-of commodity payments received by an institution shall be used only to purchase food products that are produced in the United States for use in the program.  Institutions must maintain sufficient records to document the proper use of these payments.   </t>
  </si>
  <si>
    <t>Projected Meals Earning (1yr)</t>
  </si>
  <si>
    <t>Total Projected Earnings (1yr)</t>
  </si>
  <si>
    <t>Projected Commodity Reimbursement (1yr)</t>
  </si>
  <si>
    <r>
      <rPr>
        <b/>
        <sz val="10"/>
        <rFont val="Arial"/>
        <family val="34"/>
      </rPr>
      <t xml:space="preserve">Non-Contracted Purchased Services: </t>
    </r>
    <r>
      <rPr>
        <sz val="10"/>
        <rFont val="Arial"/>
        <family val="34"/>
      </rPr>
      <t xml:space="preserve">Costs of services, excluding Professional Services, required for the maintenance, repair or upkeep of administrative equipment. The </t>
    </r>
    <r>
      <rPr>
        <u/>
        <sz val="10"/>
        <rFont val="Arial"/>
        <family val="34"/>
      </rPr>
      <t>non-contracted</t>
    </r>
    <r>
      <rPr>
        <sz val="10"/>
        <rFont val="Arial"/>
        <family val="34"/>
      </rPr>
      <t xml:space="preserve"> cost of purchased security, janitorial or insect control as related to administrative offices or spaces can also be included.</t>
    </r>
  </si>
  <si>
    <t>Projected Earnings Rounded for use in the Budget</t>
  </si>
  <si>
    <t>Br</t>
  </si>
  <si>
    <t>Multiply the category percentage calculated in Step 1 by the number of meals served for each meal type and then by the current reimbursement rates and then by the assigned meal reimbursement rate.</t>
  </si>
  <si>
    <t>Organization Name</t>
  </si>
  <si>
    <t>Total number of days operating per month</t>
  </si>
  <si>
    <t>Claiming Breakfast (Br)?</t>
  </si>
  <si>
    <t>Claiming Morning Snack(Snacks)?</t>
  </si>
  <si>
    <t>Claiming Lunch (Lu)?</t>
  </si>
  <si>
    <t>Claiming Afternoon Snack (Snacks)?</t>
  </si>
  <si>
    <t>Claiming Supper (Su)?</t>
  </si>
  <si>
    <t>Claiming Evening Snack (Snacks)?</t>
  </si>
  <si>
    <t>Morning Snack</t>
  </si>
  <si>
    <t>Lunch</t>
  </si>
  <si>
    <t>Afternoon Snack</t>
  </si>
  <si>
    <t>Supper</t>
  </si>
  <si>
    <t>Evening Snack</t>
  </si>
  <si>
    <r>
      <t xml:space="preserve">Total Number of Meals Served in Month to Eligible Children - </t>
    </r>
    <r>
      <rPr>
        <sz val="9"/>
        <color rgb="FFFF0000"/>
        <rFont val="Arial"/>
        <family val="2"/>
      </rPr>
      <t>Please read the Instructions tab for further details on how to complete the cells below.</t>
    </r>
  </si>
  <si>
    <t>After you have collected and classified the Free and Reduced-Price Meal Applications and created your Enrollment Roster, follow the steps below to initially complete the Projected Earnings Worksheet (PEW) followed by the Budget.  The PEW and Budget each have a separate tab at the bottom of this excel file.  When completing the PEW and budget, you will enter information into the green-shaded fields only, and the worksheet will do the calculations for you.  Print and submit a copy of your completed PEW and Budget to a policy specialist with the Child Care Food Programs.</t>
  </si>
  <si>
    <t>(for use by Current Single Site Contractors I-A-H only)</t>
  </si>
  <si>
    <t>Projected Earnings Worksheet for Current Single Site Contractors (I-A-H) - FY 2024-2025</t>
  </si>
  <si>
    <t>July 1, 2024 - June 30, 2025</t>
  </si>
  <si>
    <r>
      <rPr>
        <b/>
        <sz val="10"/>
        <rFont val="Arial"/>
        <family val="2"/>
      </rPr>
      <t>1)</t>
    </r>
    <r>
      <rPr>
        <sz val="10"/>
        <rFont val="Arial"/>
        <family val="34"/>
      </rPr>
      <t xml:space="preserve"> Make sure you have completed and reviewed the Projected Earnings Worksheet (PEW) before you start to complete this form.  The Total Budget Amount from the PEW will be listed in a separate box to the right of the projected food program costs table.</t>
    </r>
  </si>
  <si>
    <r>
      <rPr>
        <b/>
        <sz val="10"/>
        <rFont val="Arial"/>
        <family val="2"/>
      </rPr>
      <t>2)</t>
    </r>
    <r>
      <rPr>
        <sz val="10"/>
        <rFont val="Arial"/>
        <family val="34"/>
      </rPr>
      <t xml:space="preserve"> List the name of the individual(s) who worked and completed the CCFP Budget.</t>
    </r>
  </si>
  <si>
    <r>
      <rPr>
        <b/>
        <sz val="10"/>
        <color rgb="FF000000"/>
        <rFont val="Arial"/>
        <family val="2"/>
      </rPr>
      <t>3)</t>
    </r>
    <r>
      <rPr>
        <sz val="10"/>
        <color rgb="FF000000"/>
        <rFont val="Arial"/>
        <family val="2"/>
      </rPr>
      <t xml:space="preserve"> Complete the table in # 1 as follows:
a. Verify the amount of “Total Budget Amount from PEW” from your PEW in the Budget Totals/CCFP Funds box at the bottom of the Budget.
b. As you complete the rest of the Budget, use whole dollars only, no cents.
c. CCFP Funds column – Determine how you will spend your projected earnings on the food program and enter the estimated annual amounts in the appropriate budget categories. Be sure that the amounts listed add up to the CCFP Funds Total amount you entered. It is strongly recommended that at least 50% of your CCFP Funds Total be allocated to food purchases. Refer to the cost category definitions below for examples of allowable food service (operational) and administrative costs.  As you enter the estimated annual amounts in the appropriate budget categories, the Remainder to Budget for CCFP Funds (separate boc to the right of table #1) will decrease.  When, the amount in the Remainder to Budget for CCFP Funds is $0.00, you will have to put any additional costs into the Non-CCFP Funds column.
d. Non-CCFP Funds column – If your projected earnings will not cover the full costs of operating the food program, list the additional amounts you will spend on the program in the appropriate budget categories. Add up the amounts, if any, listed in this column and enter the total in the Budget Totals/Non-CCFP Funds box at the bottom of the Budget.
e. Category Totals column and Budget Totals row – For each row going across, add the CCFP Funds amount to the Other Funds amount and enter the total in space provided in the last column. Then go down the column and add up the row totals listed to ensure the amount equals the Budget Totals/Grand Total that you obtained when you added the last row.
</t>
    </r>
  </si>
  <si>
    <r>
      <rPr>
        <b/>
        <sz val="10"/>
        <color rgb="FF000000"/>
        <rFont val="Arial"/>
        <family val="2"/>
      </rPr>
      <t>5)</t>
    </r>
    <r>
      <rPr>
        <sz val="10"/>
        <color rgb="FF000000"/>
        <rFont val="Arial"/>
        <family val="2"/>
      </rPr>
      <t xml:space="preserve"> In # 3, check one or more sources of funds available to pay for potential over claims of CCFP reimbursement or other unallowable costs. If “other” is checked, identify the source(s) of funds in the space provided.</t>
    </r>
  </si>
  <si>
    <r>
      <rPr>
        <b/>
        <sz val="10"/>
        <rFont val="Arial"/>
        <family val="2"/>
      </rPr>
      <t>4)</t>
    </r>
    <r>
      <rPr>
        <sz val="10"/>
        <rFont val="Arial"/>
        <family val="2"/>
      </rPr>
      <t xml:space="preserve"> In # 2, list the source(s) of non-CCFP funds that you included in the budget table, or write N/A if your budget only includes CCFP funds</t>
    </r>
  </si>
  <si>
    <r>
      <rPr>
        <b/>
        <sz val="10"/>
        <rFont val="Arial"/>
        <family val="2"/>
      </rPr>
      <t>1)</t>
    </r>
    <r>
      <rPr>
        <sz val="10"/>
        <rFont val="Arial"/>
        <family val="2"/>
      </rPr>
      <t xml:space="preserve"> Input the authorization number (program type followed by digits, X-####) and the applicant's Legal Name.</t>
    </r>
  </si>
  <si>
    <r>
      <rPr>
        <b/>
        <sz val="10"/>
        <rFont val="Arial"/>
        <family val="2"/>
      </rPr>
      <t>2)</t>
    </r>
    <r>
      <rPr>
        <sz val="10"/>
        <rFont val="Arial"/>
        <family val="2"/>
      </rPr>
      <t xml:space="preserve"> Go to www.flhealth.gov/ccfp
</t>
    </r>
    <r>
      <rPr>
        <b/>
        <sz val="10"/>
        <rFont val="Arial"/>
        <family val="2"/>
      </rPr>
      <t>3)</t>
    </r>
    <r>
      <rPr>
        <sz val="10"/>
        <rFont val="Arial"/>
        <family val="2"/>
      </rPr>
      <t xml:space="preserve"> Click on Access MIPS*
</t>
    </r>
    <r>
      <rPr>
        <b/>
        <sz val="10"/>
        <rFont val="Arial"/>
        <family val="2"/>
      </rPr>
      <t>4)</t>
    </r>
    <r>
      <rPr>
        <sz val="10"/>
        <rFont val="Arial"/>
        <family val="2"/>
      </rPr>
      <t xml:space="preserve"> Log into MIPS using your MIPS Username and Password
</t>
    </r>
    <r>
      <rPr>
        <b/>
        <sz val="10"/>
        <rFont val="Arial"/>
        <family val="2"/>
      </rPr>
      <t>5)</t>
    </r>
    <r>
      <rPr>
        <sz val="10"/>
        <rFont val="Arial"/>
        <family val="2"/>
      </rPr>
      <t xml:space="preserve"> To the left, click on Contractor Information followed by Claim Data Summary
</t>
    </r>
    <r>
      <rPr>
        <b/>
        <sz val="10"/>
        <rFont val="Arial"/>
        <family val="2"/>
      </rPr>
      <t>6)</t>
    </r>
    <r>
      <rPr>
        <sz val="10"/>
        <rFont val="Arial"/>
        <family val="2"/>
      </rPr>
      <t xml:space="preserve"> A Report: Claim Data Summary screen will load and you will need to utilize the From Date and to Date that are available.  In the To Date, input the last claim month that your organization filed with the CCFP.  In the From Date, input 12 months prior to the last month that your organization filed with the CCFP.  For example, if your organization's last filed claim month with the CCFP was September 2024, then you would enter 09/2024 in the To Date, and 10/2023 in the From Date.  After inputting the dates that span a 12-month period, click the Preview Report.
</t>
    </r>
    <r>
      <rPr>
        <b/>
        <sz val="10"/>
        <rFont val="Arial"/>
        <family val="2"/>
      </rPr>
      <t>7)</t>
    </r>
    <r>
      <rPr>
        <sz val="10"/>
        <rFont val="Arial"/>
        <family val="2"/>
      </rPr>
      <t xml:space="preserve"> The Claim Data Summary will pop up in a new window.  Be aware if the reported dates span over two CCFP fiscal years, you will need to analyze and use data from both tables that have been created.  Identify the Enrolled Children by Category (Free/Reduced/Non-needy) for Child Care Centers or the Number of Attendance for Afterschool Meals Program sites or Number Enrolled for Homeless Children Nutrition Program sites and the Meals Served (Breakfast/Morning Snack/Lunch/Afternoon Snack/ Supper/ Evening Snack) and the Totals for each of the mentioned categories.  You will be using the totals to complete the PEW.</t>
    </r>
  </si>
  <si>
    <r>
      <rPr>
        <b/>
        <sz val="10"/>
        <rFont val="Arial"/>
        <family val="2"/>
      </rPr>
      <t>8)</t>
    </r>
    <r>
      <rPr>
        <sz val="10"/>
        <rFont val="Arial"/>
        <family val="2"/>
      </rPr>
      <t xml:space="preserve"> Using the Claim Data Summary Enrolled Children by Category Totals/Number of Attendance/Number of Enrolled (depending on the type of program I-A-H), input the average number of children eligible for free, reduced, and/or non-needy meals.  This can be done by taking the total number of enrolled children eligible for free meals and dividing that total by the number of months claimed and repeating this action for the number of children enrolled that eligible for reduced and nonneedy meals.  If your organization is a Sponsor of Affiliated Afterschool Meals Program or Homeless Children Nutrition Program, you will only enter the average number of children enrolled eligible for free meals.
</t>
    </r>
    <r>
      <rPr>
        <b/>
        <sz val="10"/>
        <rFont val="Arial"/>
        <family val="2"/>
      </rPr>
      <t>9)</t>
    </r>
    <r>
      <rPr>
        <sz val="10"/>
        <rFont val="Arial"/>
        <family val="2"/>
      </rPr>
      <t xml:space="preserve"> In the Days Operating section, enter the average number of days the site is open each month (usually 21 days), and the number of months the site is open during the year.  For Afterschool Meals Program, sites are usually open for 21 days each month and for 10 months during the year.  
</t>
    </r>
    <r>
      <rPr>
        <b/>
        <sz val="10"/>
        <rFont val="Arial"/>
        <family val="2"/>
      </rPr>
      <t xml:space="preserve">10) </t>
    </r>
    <r>
      <rPr>
        <sz val="10"/>
        <rFont val="Arial"/>
        <family val="2"/>
      </rPr>
      <t>Under Average Attendance per Day, use the Claim Data Summary Meals Served total line (you may need to sum the two tables if the months chosen in step 6 spans over two CCFP fiscal years) to identify which meal was served the most.  Once that meal has been identified, divide the total for the meal that was served the most during the 12 month span by the number of months your organization filed CCFP claims.  This will give you the average number of meals served per month for the meal type that was given to the children the most.  Divide that number by the average number of days operating per month for the sites that you calculated in step 9.  This will give you the average attendance per day.</t>
    </r>
  </si>
  <si>
    <r>
      <rPr>
        <b/>
        <sz val="10"/>
        <color rgb="FF000000"/>
        <rFont val="Arial"/>
        <family val="2"/>
      </rPr>
      <t xml:space="preserve">11) </t>
    </r>
    <r>
      <rPr>
        <sz val="10"/>
        <color rgb="FF000000"/>
        <rFont val="Arial"/>
        <family val="2"/>
      </rPr>
      <t>Under the Put a "Y" in each category that applies section, type the letter Y for each meal type that the sites claim.</t>
    </r>
  </si>
  <si>
    <r>
      <rPr>
        <b/>
        <sz val="10"/>
        <color rgb="FF000000"/>
        <rFont val="Arial"/>
        <family val="2"/>
      </rPr>
      <t>12)</t>
    </r>
    <r>
      <rPr>
        <sz val="10"/>
        <color rgb="FF000000"/>
        <rFont val="Arial"/>
        <family val="2"/>
      </rPr>
      <t xml:space="preserve"> The Total Number of Meals Served in one Month to Eligible Children no longer automatically calculates based on the data entered in the other sections.  You will need to use the Claim Data Summary to calcuate the total number of meals served for each meal type.  You must identify the total for each specific meal served and divide the total by the number of months your organization filed CCFP claims.  For example, if 1,125,476 breakfasts were served over 12 months (12 claims), you would divide 1,125,476 by 12 to give you 93,789.67.  Round to the nearest whole number and place that number into the cell next to Breakfast.  Follow this step for each meal type served.  </t>
    </r>
  </si>
  <si>
    <r>
      <rPr>
        <b/>
        <sz val="10"/>
        <color rgb="FF000000"/>
        <rFont val="Arial"/>
        <family val="2"/>
      </rPr>
      <t>13)</t>
    </r>
    <r>
      <rPr>
        <sz val="10"/>
        <color rgb="FF000000"/>
        <rFont val="Arial"/>
        <family val="2"/>
      </rPr>
      <t xml:space="preserve"> Now the worksheet will calculate the Total Projected Meal Earnings for One Year, the Projected Commodity Reimbursement for One Year, and the Total Projected Earnings for One year.  The Projected Earnings Rounded is the amount of CCFP Funds that you will appear on your Budget tab and you will include on the CCFP Funds column on the program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</si>
</sst>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_(* #,##0.000_);_(* \(#,##0.000\);_(* &quot;-&quot;??_);_(@_)"/>
    <numFmt numFmtId="165" formatCode="&quot;$&quot;#,##0"/>
    <numFmt numFmtId="166" formatCode="m/d/yy;@"/>
    <numFmt numFmtId="167" formatCode="_(&quot;$&quot;* #,##0.0000_);_(&quot;$&quot;* \(#,##0.0000\);_(&quot;$&quot;* &quot;-&quot;??_);_(@_)"/>
    <numFmt numFmtId="168" formatCode="_(* #,##0_);_(* \(#,##0\);_(* &quot;-&quot;??_);_(@_)"/>
  </numFmts>
  <fonts count="45" x14ac:knownFonts="1">
    <font>
      <sz val="11"/>
      <color theme="1"/>
      <name val="Calibri"/>
      <family val="2"/>
      <scheme val="minor"/>
    </font>
    <font>
      <sz val="10"/>
      <color theme="1"/>
      <name val="Arial"/>
      <family val="2"/>
    </font>
    <font>
      <b/>
      <sz val="10"/>
      <color indexed="8"/>
      <name val="Arial"/>
      <family val="2"/>
    </font>
    <font>
      <b/>
      <sz val="10"/>
      <name val="Arial"/>
      <family val="2"/>
    </font>
    <font>
      <sz val="10"/>
      <color rgb="FF000000"/>
      <name val="Times New Roman"/>
      <family val="1"/>
    </font>
    <font>
      <sz val="10"/>
      <name val="Arial"/>
      <family val="2"/>
    </font>
    <font>
      <b/>
      <sz val="11"/>
      <name val="Arial"/>
      <family val="2"/>
    </font>
    <font>
      <b/>
      <sz val="14"/>
      <name val="Arial"/>
      <family val="2"/>
    </font>
    <font>
      <sz val="10"/>
      <name val="Arial"/>
      <family val="34"/>
    </font>
    <font>
      <u/>
      <sz val="10"/>
      <name val="Arial"/>
      <family val="34"/>
    </font>
    <font>
      <sz val="10"/>
      <color rgb="FF000000"/>
      <name val="Arial"/>
      <family val="2"/>
    </font>
    <font>
      <b/>
      <sz val="10"/>
      <name val="Arial"/>
      <family val="34"/>
    </font>
    <font>
      <b/>
      <u/>
      <sz val="10"/>
      <name val="Arial"/>
      <family val="34"/>
    </font>
    <font>
      <sz val="8"/>
      <color rgb="FF000000"/>
      <name val="Arial"/>
      <family val="2"/>
    </font>
    <font>
      <b/>
      <sz val="10"/>
      <color rgb="FF000000"/>
      <name val="Arial"/>
      <family val="2"/>
    </font>
    <font>
      <b/>
      <sz val="12"/>
      <name val="Arial"/>
      <family val="2"/>
    </font>
    <font>
      <sz val="11"/>
      <color rgb="FF000000"/>
      <name val="Arial"/>
      <family val="2"/>
    </font>
    <font>
      <b/>
      <u/>
      <sz val="11"/>
      <name val="Arial"/>
      <family val="2"/>
    </font>
    <font>
      <sz val="11"/>
      <name val="Arial"/>
      <family val="2"/>
    </font>
    <font>
      <b/>
      <sz val="11"/>
      <color rgb="FF000000"/>
      <name val="Arial"/>
      <family val="2"/>
    </font>
    <font>
      <sz val="9.5"/>
      <name val="Arial"/>
      <family val="2"/>
    </font>
    <font>
      <u/>
      <sz val="9.5"/>
      <name val="Arial"/>
      <family val="2"/>
    </font>
    <font>
      <sz val="9.5"/>
      <color rgb="FF000000"/>
      <name val="Arial"/>
      <family val="2"/>
    </font>
    <font>
      <sz val="9.5"/>
      <color rgb="FFFF0000"/>
      <name val="Arial"/>
      <family val="2"/>
    </font>
    <font>
      <b/>
      <sz val="9.5"/>
      <name val="Arial"/>
      <family val="2"/>
    </font>
    <font>
      <sz val="9"/>
      <name val="Arial"/>
      <family val="2"/>
    </font>
    <font>
      <b/>
      <sz val="9"/>
      <name val="Arial"/>
      <family val="2"/>
    </font>
    <font>
      <sz val="9"/>
      <color rgb="FF000000"/>
      <name val="Arial"/>
      <family val="2"/>
    </font>
    <font>
      <sz val="11"/>
      <color theme="1"/>
      <name val="Calibri"/>
      <family val="2"/>
      <scheme val="minor"/>
    </font>
    <font>
      <b/>
      <sz val="14"/>
      <color theme="0"/>
      <name val="Arial"/>
      <family val="2"/>
    </font>
    <font>
      <sz val="9"/>
      <color theme="1"/>
      <name val="Arial"/>
      <family val="2"/>
    </font>
    <font>
      <b/>
      <sz val="14"/>
      <color theme="1"/>
      <name val="Arial"/>
      <family val="2"/>
    </font>
    <font>
      <b/>
      <sz val="9"/>
      <color theme="1"/>
      <name val="Arial"/>
      <family val="2"/>
    </font>
    <font>
      <b/>
      <sz val="9"/>
      <color indexed="8"/>
      <name val="Arial"/>
      <family val="2"/>
    </font>
    <font>
      <b/>
      <sz val="9"/>
      <color indexed="16"/>
      <name val="Arial"/>
      <family val="2"/>
    </font>
    <font>
      <sz val="9"/>
      <color indexed="8"/>
      <name val="Arial"/>
      <family val="2"/>
    </font>
    <font>
      <sz val="9"/>
      <color rgb="FFFF0000"/>
      <name val="Arial"/>
      <family val="2"/>
    </font>
    <font>
      <b/>
      <sz val="9"/>
      <color rgb="FF800000"/>
      <name val="Arial"/>
      <family val="2"/>
    </font>
    <font>
      <sz val="8"/>
      <color indexed="8"/>
      <name val="Arial"/>
      <family val="2"/>
    </font>
    <font>
      <sz val="9"/>
      <color indexed="10"/>
      <name val="Arial"/>
      <family val="2"/>
    </font>
    <font>
      <sz val="9"/>
      <color rgb="FF800000"/>
      <name val="Arial"/>
      <family val="2"/>
    </font>
    <font>
      <i/>
      <sz val="8"/>
      <color rgb="FFFF0000"/>
      <name val="Arial"/>
      <family val="2"/>
    </font>
    <font>
      <sz val="8.5"/>
      <color theme="1"/>
      <name val="Arial"/>
      <family val="2"/>
    </font>
    <font>
      <b/>
      <sz val="8.5"/>
      <color theme="1"/>
      <name val="Arial"/>
      <family val="2"/>
    </font>
    <font>
      <sz val="8.5"/>
      <color rgb="FFFF0000"/>
      <name val="Arial"/>
      <family val="2"/>
    </font>
  </fonts>
  <fills count="19">
    <fill>
      <patternFill patternType="none"/>
    </fill>
    <fill>
      <patternFill patternType="gray125"/>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8E4BC"/>
        <bgColor indexed="64"/>
      </patternFill>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indexed="64"/>
      </right>
      <top/>
      <bottom style="thin">
        <color rgb="FF000000"/>
      </bottom>
      <diagonal/>
    </border>
    <border>
      <left style="thin">
        <color rgb="FF000000"/>
      </left>
      <right style="medium">
        <color indexed="64"/>
      </right>
      <top style="medium">
        <color indexed="64"/>
      </top>
      <bottom style="medium">
        <color indexed="64"/>
      </bottom>
      <diagonal/>
    </border>
  </borders>
  <cellStyleXfs count="8">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cellStyleXfs>
  <cellXfs count="347">
    <xf numFmtId="0" fontId="0" fillId="0" borderId="0" xfId="0"/>
    <xf numFmtId="0" fontId="10" fillId="5" borderId="0" xfId="4" applyFont="1" applyFill="1" applyBorder="1" applyAlignment="1">
      <alignment vertical="top" wrapText="1"/>
    </xf>
    <xf numFmtId="0" fontId="4" fillId="5" borderId="0" xfId="4" applyFill="1" applyBorder="1" applyAlignment="1">
      <alignment horizontal="left" vertical="top" wrapText="1"/>
    </xf>
    <xf numFmtId="0" fontId="4" fillId="5" borderId="0" xfId="4" applyFont="1" applyFill="1" applyBorder="1" applyAlignment="1">
      <alignment horizontal="left" vertical="top" wrapText="1"/>
    </xf>
    <xf numFmtId="0" fontId="4" fillId="5" borderId="0" xfId="4" applyFont="1" applyFill="1" applyBorder="1" applyAlignment="1">
      <alignment horizontal="left" vertical="top" wrapText="1"/>
    </xf>
    <xf numFmtId="0" fontId="10" fillId="5" borderId="0" xfId="4" applyFont="1" applyFill="1" applyBorder="1" applyAlignment="1">
      <alignment horizontal="left" vertical="top"/>
    </xf>
    <xf numFmtId="0" fontId="5" fillId="5" borderId="0" xfId="4" applyFont="1" applyFill="1" applyBorder="1" applyAlignment="1">
      <alignment horizontal="right" vertical="center"/>
    </xf>
    <xf numFmtId="0" fontId="16" fillId="5" borderId="0" xfId="4" applyFont="1" applyFill="1" applyBorder="1" applyAlignment="1">
      <alignment horizontal="left" vertical="top"/>
    </xf>
    <xf numFmtId="0" fontId="16" fillId="5" borderId="0" xfId="4" applyFont="1" applyFill="1" applyBorder="1" applyAlignment="1">
      <alignment vertical="top"/>
    </xf>
    <xf numFmtId="5" fontId="16" fillId="3" borderId="13" xfId="4" applyNumberFormat="1" applyFont="1" applyFill="1" applyBorder="1" applyAlignment="1" applyProtection="1">
      <alignment horizontal="center" vertical="center" wrapText="1"/>
      <protection locked="0"/>
    </xf>
    <xf numFmtId="165" fontId="16" fillId="3" borderId="13" xfId="4" applyNumberFormat="1" applyFont="1" applyFill="1" applyBorder="1" applyAlignment="1" applyProtection="1">
      <alignment horizontal="center" vertical="center" wrapText="1"/>
      <protection locked="0"/>
    </xf>
    <xf numFmtId="0" fontId="20" fillId="5" borderId="0" xfId="4" applyFont="1" applyFill="1" applyBorder="1" applyAlignment="1">
      <alignment horizontal="left" vertical="top"/>
    </xf>
    <xf numFmtId="0" fontId="22" fillId="5" borderId="0" xfId="4" applyFont="1" applyFill="1" applyBorder="1" applyAlignment="1">
      <alignment horizontal="left" vertical="top"/>
    </xf>
    <xf numFmtId="0" fontId="25" fillId="5" borderId="0" xfId="4" applyFont="1" applyFill="1" applyBorder="1" applyAlignment="1">
      <alignment horizontal="left" vertical="top"/>
    </xf>
    <xf numFmtId="0" fontId="27" fillId="5" borderId="0" xfId="4" applyFont="1" applyFill="1" applyBorder="1" applyAlignment="1">
      <alignment horizontal="left" vertical="top"/>
    </xf>
    <xf numFmtId="0" fontId="30" fillId="0" borderId="0" xfId="0" applyFont="1" applyProtection="1"/>
    <xf numFmtId="44" fontId="33" fillId="15" borderId="29" xfId="6" applyFont="1" applyFill="1" applyBorder="1" applyAlignment="1" applyProtection="1"/>
    <xf numFmtId="44" fontId="33" fillId="16" borderId="29" xfId="6" applyFont="1" applyFill="1" applyBorder="1" applyAlignment="1" applyProtection="1"/>
    <xf numFmtId="44" fontId="33" fillId="17" borderId="29" xfId="6" applyFont="1" applyFill="1" applyBorder="1" applyAlignment="1" applyProtection="1"/>
    <xf numFmtId="44" fontId="33" fillId="15" borderId="33" xfId="6" applyFont="1" applyFill="1" applyBorder="1" applyAlignment="1" applyProtection="1"/>
    <xf numFmtId="44" fontId="33" fillId="16" borderId="33" xfId="6" applyFont="1" applyFill="1" applyBorder="1" applyAlignment="1" applyProtection="1"/>
    <xf numFmtId="44" fontId="33" fillId="17" borderId="33" xfId="6" applyFont="1" applyFill="1" applyBorder="1" applyAlignment="1" applyProtection="1"/>
    <xf numFmtId="44" fontId="33" fillId="15" borderId="38" xfId="6" applyFont="1" applyFill="1" applyBorder="1" applyAlignment="1" applyProtection="1"/>
    <xf numFmtId="44" fontId="33" fillId="16" borderId="38" xfId="6" applyFont="1" applyFill="1" applyBorder="1" applyAlignment="1" applyProtection="1"/>
    <xf numFmtId="44" fontId="33" fillId="17" borderId="38" xfId="6" applyFont="1" applyFill="1" applyBorder="1" applyAlignment="1" applyProtection="1"/>
    <xf numFmtId="0" fontId="30" fillId="0" borderId="21" xfId="0" applyFont="1" applyBorder="1" applyProtection="1"/>
    <xf numFmtId="0" fontId="30" fillId="0" borderId="0" xfId="0" applyFont="1" applyBorder="1" applyProtection="1"/>
    <xf numFmtId="0" fontId="30" fillId="0" borderId="23" xfId="0" applyFont="1" applyBorder="1" applyProtection="1"/>
    <xf numFmtId="0" fontId="33" fillId="4" borderId="0" xfId="1" applyFont="1" applyFill="1" applyBorder="1" applyAlignment="1" applyProtection="1">
      <alignment horizontal="left"/>
    </xf>
    <xf numFmtId="8" fontId="34" fillId="4" borderId="0" xfId="1" applyNumberFormat="1" applyFont="1" applyFill="1" applyBorder="1" applyAlignment="1" applyProtection="1">
      <alignment horizontal="center"/>
    </xf>
    <xf numFmtId="0" fontId="30" fillId="0" borderId="0" xfId="0" applyFont="1" applyBorder="1" applyAlignment="1" applyProtection="1">
      <alignment horizontal="right"/>
    </xf>
    <xf numFmtId="0" fontId="30" fillId="4" borderId="0" xfId="1" applyFont="1" applyFill="1" applyAlignment="1" applyProtection="1">
      <alignment horizontal="left"/>
    </xf>
    <xf numFmtId="0" fontId="35" fillId="4" borderId="0" xfId="1" applyFont="1" applyFill="1" applyBorder="1" applyAlignment="1" applyProtection="1"/>
    <xf numFmtId="0" fontId="33" fillId="4" borderId="0" xfId="1" applyFont="1" applyFill="1" applyBorder="1" applyAlignment="1" applyProtection="1"/>
    <xf numFmtId="0" fontId="35" fillId="4" borderId="4" xfId="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1" fontId="30" fillId="4" borderId="5" xfId="1" applyNumberFormat="1" applyFont="1" applyFill="1" applyBorder="1" applyAlignment="1" applyProtection="1">
      <alignment horizontal="right" vertical="center"/>
    </xf>
    <xf numFmtId="0" fontId="30" fillId="4" borderId="5" xfId="1" applyFont="1" applyFill="1" applyBorder="1" applyAlignment="1" applyProtection="1">
      <alignment horizontal="center" vertical="center"/>
    </xf>
    <xf numFmtId="1" fontId="30" fillId="4" borderId="5" xfId="7" applyNumberFormat="1" applyFont="1" applyFill="1" applyBorder="1" applyAlignment="1" applyProtection="1">
      <alignment horizontal="center" vertical="center"/>
    </xf>
    <xf numFmtId="10" fontId="30" fillId="4" borderId="6" xfId="1" applyNumberFormat="1" applyFont="1" applyFill="1" applyBorder="1" applyAlignment="1" applyProtection="1">
      <alignment horizontal="right" vertical="center"/>
    </xf>
    <xf numFmtId="0" fontId="30" fillId="0" borderId="21" xfId="0" applyFont="1" applyBorder="1" applyAlignment="1" applyProtection="1">
      <alignment vertical="center"/>
    </xf>
    <xf numFmtId="0" fontId="30" fillId="0" borderId="0" xfId="0" applyFont="1" applyBorder="1" applyAlignment="1" applyProtection="1">
      <alignment vertical="center"/>
    </xf>
    <xf numFmtId="1" fontId="30" fillId="0" borderId="0" xfId="0" applyNumberFormat="1" applyFont="1" applyBorder="1" applyAlignment="1" applyProtection="1">
      <alignment vertical="center"/>
    </xf>
    <xf numFmtId="0" fontId="30" fillId="0" borderId="0" xfId="0" applyFont="1" applyBorder="1" applyAlignment="1" applyProtection="1">
      <alignment horizontal="center" vertical="center"/>
    </xf>
    <xf numFmtId="1" fontId="30" fillId="0" borderId="0" xfId="0" applyNumberFormat="1" applyFont="1" applyBorder="1" applyAlignment="1" applyProtection="1">
      <alignment horizontal="center" vertical="center"/>
    </xf>
    <xf numFmtId="10" fontId="30" fillId="0" borderId="23" xfId="7" applyNumberFormat="1" applyFont="1" applyBorder="1" applyAlignment="1" applyProtection="1">
      <alignment horizontal="right" vertical="center"/>
    </xf>
    <xf numFmtId="0" fontId="35" fillId="4" borderId="7" xfId="1" applyFont="1" applyFill="1" applyBorder="1" applyAlignment="1" applyProtection="1">
      <alignment horizontal="left" vertical="center"/>
    </xf>
    <xf numFmtId="8" fontId="34" fillId="4" borderId="8" xfId="1" applyNumberFormat="1" applyFont="1" applyFill="1" applyBorder="1" applyAlignment="1" applyProtection="1">
      <alignment horizontal="center" vertical="center"/>
    </xf>
    <xf numFmtId="1" fontId="30" fillId="4" borderId="8" xfId="1" applyNumberFormat="1" applyFont="1" applyFill="1" applyBorder="1" applyAlignment="1" applyProtection="1">
      <alignment horizontal="right" vertical="center"/>
    </xf>
    <xf numFmtId="0" fontId="30" fillId="4" borderId="8" xfId="1" applyFont="1" applyFill="1" applyBorder="1" applyAlignment="1" applyProtection="1">
      <alignment horizontal="center" vertical="center"/>
    </xf>
    <xf numFmtId="1" fontId="30" fillId="4" borderId="8" xfId="1" applyNumberFormat="1" applyFont="1" applyFill="1" applyBorder="1" applyAlignment="1" applyProtection="1">
      <alignment horizontal="center" vertical="center"/>
    </xf>
    <xf numFmtId="10" fontId="30" fillId="4" borderId="9" xfId="7" applyNumberFormat="1" applyFont="1" applyFill="1" applyBorder="1" applyAlignment="1" applyProtection="1">
      <alignment horizontal="right" vertical="center"/>
    </xf>
    <xf numFmtId="0" fontId="32" fillId="0" borderId="21" xfId="0" applyFont="1" applyBorder="1" applyProtection="1"/>
    <xf numFmtId="0" fontId="33" fillId="4" borderId="39" xfId="1" applyFont="1" applyFill="1" applyBorder="1" applyAlignment="1" applyProtection="1">
      <alignment horizontal="left"/>
    </xf>
    <xf numFmtId="0" fontId="30" fillId="4" borderId="40" xfId="1" applyFont="1" applyFill="1" applyBorder="1" applyAlignment="1" applyProtection="1">
      <alignment horizontal="left"/>
    </xf>
    <xf numFmtId="0" fontId="30" fillId="4" borderId="40" xfId="1" applyFont="1" applyFill="1" applyBorder="1" applyAlignment="1" applyProtection="1">
      <alignment horizontal="center"/>
    </xf>
    <xf numFmtId="0" fontId="33" fillId="4" borderId="21" xfId="1" applyFont="1" applyFill="1" applyBorder="1" applyAlignment="1" applyProtection="1">
      <alignment horizontal="left" vertical="center"/>
    </xf>
    <xf numFmtId="10" fontId="37" fillId="4" borderId="0" xfId="1" applyNumberFormat="1" applyFont="1" applyFill="1" applyBorder="1" applyAlignment="1" applyProtection="1">
      <alignment horizontal="right" vertical="center"/>
    </xf>
    <xf numFmtId="0" fontId="30" fillId="4" borderId="0" xfId="1" applyFont="1" applyFill="1" applyBorder="1" applyAlignment="1" applyProtection="1">
      <alignment horizontal="center" vertical="center"/>
    </xf>
    <xf numFmtId="1" fontId="30" fillId="4" borderId="0" xfId="1" applyNumberFormat="1" applyFont="1" applyFill="1" applyBorder="1" applyAlignment="1" applyProtection="1">
      <alignment horizontal="right" vertical="center"/>
    </xf>
    <xf numFmtId="44" fontId="30" fillId="4" borderId="0" xfId="1" applyNumberFormat="1" applyFont="1" applyFill="1" applyBorder="1" applyAlignment="1" applyProtection="1">
      <alignment horizontal="center" vertical="center"/>
    </xf>
    <xf numFmtId="0" fontId="33" fillId="4" borderId="21" xfId="1" applyFont="1" applyFill="1" applyBorder="1" applyAlignment="1" applyProtection="1">
      <alignment vertical="center"/>
    </xf>
    <xf numFmtId="10" fontId="37" fillId="4" borderId="0" xfId="1" applyNumberFormat="1" applyFont="1" applyFill="1" applyBorder="1" applyAlignment="1" applyProtection="1">
      <alignment vertical="center"/>
    </xf>
    <xf numFmtId="0" fontId="35" fillId="4" borderId="0" xfId="1" applyFont="1" applyFill="1" applyBorder="1" applyAlignment="1" applyProtection="1">
      <alignment horizontal="center" vertical="center"/>
    </xf>
    <xf numFmtId="1" fontId="35" fillId="4" borderId="0" xfId="1" applyNumberFormat="1" applyFont="1" applyFill="1" applyBorder="1" applyAlignment="1" applyProtection="1">
      <alignment horizontal="right" vertical="center"/>
    </xf>
    <xf numFmtId="44" fontId="35" fillId="4" borderId="0" xfId="1" applyNumberFormat="1" applyFont="1" applyFill="1" applyBorder="1" applyAlignment="1" applyProtection="1">
      <alignment horizontal="center" vertical="center"/>
    </xf>
    <xf numFmtId="10" fontId="34" fillId="4" borderId="0" xfId="7" applyNumberFormat="1" applyFont="1" applyFill="1" applyBorder="1" applyAlignment="1" applyProtection="1">
      <alignment horizontal="right" vertical="center"/>
    </xf>
    <xf numFmtId="0" fontId="33" fillId="4" borderId="7" xfId="1" applyFont="1" applyFill="1" applyBorder="1" applyAlignment="1" applyProtection="1">
      <alignment horizontal="left"/>
    </xf>
    <xf numFmtId="0" fontId="33" fillId="4" borderId="8" xfId="1" applyFont="1" applyFill="1" applyBorder="1" applyAlignment="1" applyProtection="1">
      <alignment horizontal="left"/>
    </xf>
    <xf numFmtId="0" fontId="32" fillId="4" borderId="8" xfId="1" applyFont="1" applyFill="1" applyBorder="1" applyAlignment="1" applyProtection="1">
      <alignment horizontal="center"/>
    </xf>
    <xf numFmtId="0" fontId="30" fillId="4" borderId="8" xfId="1" applyFont="1" applyFill="1" applyBorder="1" applyAlignment="1" applyProtection="1">
      <alignment horizontal="left"/>
    </xf>
    <xf numFmtId="0" fontId="38" fillId="4" borderId="21" xfId="1" applyFont="1" applyFill="1" applyBorder="1" applyAlignment="1" applyProtection="1">
      <alignment horizontal="left"/>
    </xf>
    <xf numFmtId="1" fontId="35" fillId="4" borderId="0" xfId="1" applyNumberFormat="1" applyFont="1" applyFill="1" applyBorder="1" applyAlignment="1" applyProtection="1">
      <alignment horizontal="right"/>
    </xf>
    <xf numFmtId="0" fontId="35" fillId="4" borderId="0" xfId="1" applyFont="1" applyFill="1" applyBorder="1" applyAlignment="1" applyProtection="1">
      <alignment horizontal="center"/>
    </xf>
    <xf numFmtId="7" fontId="39" fillId="4" borderId="0" xfId="1" applyNumberFormat="1" applyFont="1" applyFill="1" applyBorder="1" applyAlignment="1" applyProtection="1">
      <alignment horizontal="center"/>
    </xf>
    <xf numFmtId="0" fontId="30" fillId="0" borderId="8" xfId="0" applyFont="1" applyBorder="1" applyProtection="1"/>
    <xf numFmtId="0" fontId="30" fillId="0" borderId="9" xfId="0" applyFont="1" applyBorder="1" applyProtection="1"/>
    <xf numFmtId="0" fontId="35" fillId="4" borderId="7" xfId="1" applyFont="1" applyFill="1" applyBorder="1" applyAlignment="1" applyProtection="1">
      <alignment horizontal="left"/>
    </xf>
    <xf numFmtId="0" fontId="35" fillId="4" borderId="8" xfId="1" applyFont="1" applyFill="1" applyBorder="1" applyAlignment="1" applyProtection="1">
      <alignment horizontal="center"/>
    </xf>
    <xf numFmtId="164" fontId="35" fillId="4" borderId="8" xfId="3" applyNumberFormat="1" applyFont="1" applyFill="1" applyBorder="1" applyAlignment="1" applyProtection="1">
      <alignment horizontal="center"/>
    </xf>
    <xf numFmtId="7" fontId="39" fillId="0" borderId="8" xfId="2" applyNumberFormat="1" applyFont="1" applyFill="1" applyBorder="1" applyAlignment="1" applyProtection="1">
      <alignment horizontal="right"/>
    </xf>
    <xf numFmtId="0" fontId="6" fillId="2" borderId="22" xfId="4" applyFont="1" applyFill="1" applyBorder="1" applyAlignment="1" applyProtection="1">
      <alignment horizontal="center" vertical="center"/>
    </xf>
    <xf numFmtId="0" fontId="19" fillId="5" borderId="52" xfId="4" applyFont="1" applyFill="1" applyBorder="1" applyAlignment="1">
      <alignment horizontal="center" vertical="top" wrapText="1"/>
    </xf>
    <xf numFmtId="44" fontId="10" fillId="5" borderId="22" xfId="4" applyNumberFormat="1" applyFont="1" applyFill="1" applyBorder="1" applyAlignment="1">
      <alignment horizontal="center" vertical="center" wrapText="1"/>
    </xf>
    <xf numFmtId="44" fontId="10" fillId="5" borderId="22" xfId="6" applyFont="1" applyFill="1" applyBorder="1" applyAlignment="1">
      <alignment horizontal="center" vertical="center" wrapText="1"/>
    </xf>
    <xf numFmtId="165" fontId="19" fillId="2" borderId="55" xfId="4" applyNumberFormat="1" applyFont="1" applyFill="1" applyBorder="1" applyAlignment="1">
      <alignment horizontal="center" vertical="top" wrapText="1"/>
    </xf>
    <xf numFmtId="0" fontId="10" fillId="5" borderId="23" xfId="4" applyFont="1" applyFill="1" applyBorder="1" applyAlignment="1">
      <alignment vertical="top" wrapText="1"/>
    </xf>
    <xf numFmtId="0" fontId="10" fillId="5" borderId="8" xfId="4" applyFont="1" applyFill="1" applyBorder="1" applyAlignment="1">
      <alignment vertical="top" wrapText="1"/>
    </xf>
    <xf numFmtId="0" fontId="10" fillId="5" borderId="8" xfId="4" applyFont="1" applyFill="1" applyBorder="1" applyAlignment="1">
      <alignment horizontal="left" vertical="top"/>
    </xf>
    <xf numFmtId="0" fontId="10" fillId="5" borderId="9" xfId="4" applyFont="1" applyFill="1" applyBorder="1" applyAlignment="1">
      <alignment vertical="top" wrapText="1"/>
    </xf>
    <xf numFmtId="0" fontId="14" fillId="5" borderId="4" xfId="4" applyFont="1" applyFill="1" applyBorder="1" applyAlignment="1">
      <alignment horizontal="left" vertical="top"/>
    </xf>
    <xf numFmtId="0" fontId="14" fillId="5" borderId="5" xfId="4" applyFont="1" applyFill="1" applyBorder="1" applyAlignment="1">
      <alignment horizontal="left" vertical="top"/>
    </xf>
    <xf numFmtId="0" fontId="10" fillId="5" borderId="5" xfId="4" applyFont="1" applyFill="1" applyBorder="1" applyAlignment="1">
      <alignment horizontal="left" vertical="top"/>
    </xf>
    <xf numFmtId="0" fontId="10" fillId="5" borderId="6" xfId="4" applyFont="1" applyFill="1" applyBorder="1" applyAlignment="1">
      <alignment horizontal="left" vertical="top"/>
    </xf>
    <xf numFmtId="5" fontId="16" fillId="3" borderId="48" xfId="4" applyNumberFormat="1" applyFont="1" applyFill="1" applyBorder="1" applyAlignment="1" applyProtection="1">
      <alignment horizontal="center" vertical="center" wrapText="1"/>
      <protection locked="0"/>
    </xf>
    <xf numFmtId="165" fontId="16" fillId="3" borderId="48" xfId="4" applyNumberFormat="1" applyFont="1" applyFill="1" applyBorder="1" applyAlignment="1" applyProtection="1">
      <alignment horizontal="center" vertical="center" wrapText="1"/>
      <protection locked="0"/>
    </xf>
    <xf numFmtId="5" fontId="16" fillId="3" borderId="59" xfId="4" applyNumberFormat="1" applyFont="1" applyFill="1" applyBorder="1" applyAlignment="1" applyProtection="1">
      <alignment horizontal="center" vertical="center" wrapText="1"/>
      <protection locked="0"/>
    </xf>
    <xf numFmtId="165" fontId="16" fillId="3" borderId="59" xfId="4" applyNumberFormat="1" applyFont="1" applyFill="1" applyBorder="1" applyAlignment="1" applyProtection="1">
      <alignment horizontal="center" vertical="center" wrapText="1"/>
      <protection locked="0"/>
    </xf>
    <xf numFmtId="0" fontId="27" fillId="5" borderId="22" xfId="4" applyFont="1" applyFill="1" applyBorder="1" applyAlignment="1">
      <alignment horizontal="left" vertical="top"/>
    </xf>
    <xf numFmtId="0" fontId="16" fillId="5" borderId="55" xfId="4" applyFont="1" applyFill="1" applyBorder="1" applyAlignment="1">
      <alignment horizontal="center" vertical="top" wrapText="1"/>
    </xf>
    <xf numFmtId="165" fontId="16" fillId="2" borderId="61" xfId="4" applyNumberFormat="1" applyFont="1" applyFill="1" applyBorder="1" applyAlignment="1">
      <alignment horizontal="center" vertical="center" wrapText="1"/>
    </xf>
    <xf numFmtId="0" fontId="16" fillId="5" borderId="51" xfId="4" applyFont="1" applyFill="1" applyBorder="1" applyAlignment="1">
      <alignment horizontal="left" vertical="top" wrapText="1"/>
    </xf>
    <xf numFmtId="0" fontId="30" fillId="10" borderId="22" xfId="0" applyFont="1" applyFill="1" applyBorder="1" applyProtection="1">
      <protection locked="0"/>
    </xf>
    <xf numFmtId="1" fontId="30" fillId="10" borderId="24" xfId="0" applyNumberFormat="1" applyFont="1" applyFill="1" applyBorder="1" applyAlignment="1" applyProtection="1">
      <alignment horizontal="center"/>
      <protection locked="0"/>
    </xf>
    <xf numFmtId="0" fontId="30" fillId="10" borderId="24" xfId="0" applyFont="1" applyFill="1" applyBorder="1" applyAlignment="1" applyProtection="1">
      <alignment horizontal="center"/>
      <protection locked="0"/>
    </xf>
    <xf numFmtId="168" fontId="30" fillId="10" borderId="24" xfId="5" applyNumberFormat="1" applyFont="1" applyFill="1" applyBorder="1" applyAlignment="1" applyProtection="1">
      <alignment horizontal="center"/>
      <protection locked="0"/>
    </xf>
    <xf numFmtId="168" fontId="30" fillId="10" borderId="44" xfId="5" applyNumberFormat="1" applyFont="1" applyFill="1" applyBorder="1" applyAlignment="1" applyProtection="1">
      <alignment horizontal="center"/>
      <protection locked="0"/>
    </xf>
    <xf numFmtId="0" fontId="30" fillId="2" borderId="22" xfId="0" applyFont="1" applyFill="1" applyBorder="1" applyProtection="1"/>
    <xf numFmtId="1" fontId="30" fillId="2" borderId="24" xfId="0" applyNumberFormat="1" applyFont="1" applyFill="1" applyBorder="1" applyAlignment="1" applyProtection="1">
      <alignment horizontal="center"/>
    </xf>
    <xf numFmtId="0" fontId="42" fillId="0" borderId="0" xfId="0" applyFont="1" applyBorder="1" applyProtection="1"/>
    <xf numFmtId="0" fontId="42" fillId="0" borderId="0" xfId="0" applyFont="1" applyBorder="1" applyAlignment="1" applyProtection="1">
      <alignment horizontal="left"/>
    </xf>
    <xf numFmtId="0" fontId="42" fillId="0" borderId="23" xfId="0" applyFont="1" applyBorder="1" applyAlignment="1" applyProtection="1">
      <alignment horizontal="left"/>
    </xf>
    <xf numFmtId="0" fontId="42" fillId="0" borderId="8" xfId="0" applyFont="1" applyBorder="1" applyProtection="1"/>
    <xf numFmtId="0" fontId="5" fillId="5" borderId="0" xfId="4" applyFont="1" applyFill="1" applyBorder="1" applyAlignment="1">
      <alignment horizontal="left" vertical="top" wrapText="1"/>
    </xf>
    <xf numFmtId="0" fontId="10" fillId="5" borderId="0" xfId="4" applyFont="1" applyFill="1" applyBorder="1" applyAlignment="1">
      <alignment horizontal="left" vertical="top" wrapText="1"/>
    </xf>
    <xf numFmtId="0" fontId="6" fillId="5" borderId="0" xfId="4" applyFont="1" applyFill="1" applyBorder="1" applyAlignment="1">
      <alignment horizontal="center" vertical="top" wrapText="1"/>
    </xf>
    <xf numFmtId="0" fontId="7" fillId="5" borderId="0" xfId="4" applyFont="1" applyFill="1" applyBorder="1" applyAlignment="1">
      <alignment horizontal="center" vertical="top" wrapText="1"/>
    </xf>
    <xf numFmtId="0" fontId="11" fillId="9" borderId="0" xfId="4" applyFont="1" applyFill="1" applyBorder="1" applyAlignment="1">
      <alignment horizontal="center" vertical="top" wrapText="1"/>
    </xf>
    <xf numFmtId="0" fontId="4" fillId="9" borderId="0" xfId="4" applyFont="1" applyFill="1" applyBorder="1" applyAlignment="1">
      <alignment horizontal="center" vertical="top" wrapText="1"/>
    </xf>
    <xf numFmtId="0" fontId="8" fillId="5" borderId="0" xfId="4" applyFont="1" applyFill="1" applyBorder="1" applyAlignment="1">
      <alignment horizontal="center" vertical="top" wrapText="1"/>
    </xf>
    <xf numFmtId="0" fontId="4" fillId="5" borderId="0" xfId="4" applyFont="1" applyFill="1" applyBorder="1" applyAlignment="1">
      <alignment horizontal="left" vertical="top" wrapText="1"/>
    </xf>
    <xf numFmtId="0" fontId="8" fillId="5" borderId="0" xfId="4" applyFont="1" applyFill="1" applyBorder="1" applyAlignment="1">
      <alignment horizontal="left" vertical="top" wrapText="1"/>
    </xf>
    <xf numFmtId="0" fontId="30" fillId="0" borderId="21" xfId="0" applyFont="1" applyBorder="1" applyAlignment="1" applyProtection="1">
      <alignment horizontal="center"/>
    </xf>
    <xf numFmtId="0" fontId="30" fillId="0" borderId="0" xfId="0" applyFont="1" applyBorder="1" applyAlignment="1" applyProtection="1">
      <alignment horizontal="center"/>
    </xf>
    <xf numFmtId="0" fontId="29" fillId="11" borderId="8" xfId="0" applyFont="1" applyFill="1" applyBorder="1" applyAlignment="1" applyProtection="1">
      <alignment horizontal="center"/>
    </xf>
    <xf numFmtId="0" fontId="31" fillId="0" borderId="4" xfId="0" applyFont="1" applyBorder="1" applyAlignment="1" applyProtection="1">
      <alignment horizontal="center" vertical="center"/>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9" xfId="0" applyFont="1" applyBorder="1" applyAlignment="1" applyProtection="1">
      <alignment horizontal="center" vertical="center"/>
    </xf>
    <xf numFmtId="0" fontId="30" fillId="10" borderId="4" xfId="0" applyFont="1" applyFill="1" applyBorder="1" applyAlignment="1" applyProtection="1">
      <alignment horizontal="center"/>
      <protection locked="0"/>
    </xf>
    <xf numFmtId="0" fontId="30" fillId="10" borderId="6" xfId="0" applyFont="1" applyFill="1" applyBorder="1" applyAlignment="1" applyProtection="1">
      <alignment horizontal="center"/>
      <protection locked="0"/>
    </xf>
    <xf numFmtId="0" fontId="30" fillId="10" borderId="7" xfId="0" applyFont="1" applyFill="1" applyBorder="1" applyAlignment="1" applyProtection="1">
      <alignment horizontal="center"/>
      <protection locked="0"/>
    </xf>
    <xf numFmtId="0" fontId="30" fillId="10" borderId="9" xfId="0" applyFont="1" applyFill="1" applyBorder="1" applyAlignment="1" applyProtection="1">
      <alignment horizontal="center"/>
      <protection locked="0"/>
    </xf>
    <xf numFmtId="0" fontId="31" fillId="0" borderId="4"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8" xfId="0" applyFont="1" applyFill="1" applyBorder="1" applyAlignment="1" applyProtection="1">
      <alignment horizontal="center" vertical="center"/>
    </xf>
    <xf numFmtId="0" fontId="30" fillId="10" borderId="5" xfId="0" applyFont="1" applyFill="1" applyBorder="1" applyAlignment="1" applyProtection="1">
      <alignment horizontal="center"/>
      <protection locked="0"/>
    </xf>
    <xf numFmtId="0" fontId="30" fillId="10" borderId="8" xfId="0" applyFont="1" applyFill="1" applyBorder="1" applyAlignment="1" applyProtection="1">
      <alignment horizontal="center"/>
      <protection locked="0"/>
    </xf>
    <xf numFmtId="0" fontId="33" fillId="15" borderId="28" xfId="1" applyFont="1" applyFill="1" applyBorder="1" applyAlignment="1" applyProtection="1">
      <alignment horizontal="right"/>
    </xf>
    <xf numFmtId="0" fontId="33" fillId="15" borderId="18" xfId="1" applyFont="1" applyFill="1" applyBorder="1" applyAlignment="1" applyProtection="1">
      <alignment horizontal="right"/>
    </xf>
    <xf numFmtId="0" fontId="33" fillId="16" borderId="28" xfId="1" applyFont="1" applyFill="1" applyBorder="1" applyAlignment="1" applyProtection="1">
      <alignment horizontal="right"/>
    </xf>
    <xf numFmtId="0" fontId="33" fillId="16" borderId="18" xfId="1" applyFont="1" applyFill="1" applyBorder="1" applyAlignment="1" applyProtection="1">
      <alignment horizontal="right"/>
    </xf>
    <xf numFmtId="0" fontId="33" fillId="17" borderId="28" xfId="1" applyFont="1" applyFill="1" applyBorder="1" applyAlignment="1" applyProtection="1">
      <alignment horizontal="right"/>
    </xf>
    <xf numFmtId="0" fontId="33" fillId="17" borderId="18" xfId="1" applyFont="1" applyFill="1" applyBorder="1" applyAlignment="1" applyProtection="1">
      <alignment horizontal="right"/>
    </xf>
    <xf numFmtId="167" fontId="32" fillId="18" borderId="28" xfId="6" applyNumberFormat="1" applyFont="1" applyFill="1" applyBorder="1" applyAlignment="1" applyProtection="1">
      <alignment horizontal="center"/>
    </xf>
    <xf numFmtId="167" fontId="32" fillId="18" borderId="30" xfId="6" applyNumberFormat="1" applyFont="1" applyFill="1" applyBorder="1" applyAlignment="1" applyProtection="1">
      <alignment horizontal="center"/>
    </xf>
    <xf numFmtId="0" fontId="30" fillId="0" borderId="2" xfId="0" applyFont="1" applyBorder="1" applyAlignment="1" applyProtection="1">
      <alignment horizontal="center"/>
    </xf>
    <xf numFmtId="0" fontId="30" fillId="0" borderId="3" xfId="0" applyFont="1" applyBorder="1" applyAlignment="1" applyProtection="1">
      <alignment horizontal="center"/>
    </xf>
    <xf numFmtId="0" fontId="30" fillId="0" borderId="2" xfId="0" applyFont="1" applyBorder="1" applyAlignment="1" applyProtection="1">
      <alignment horizontal="left"/>
    </xf>
    <xf numFmtId="0" fontId="30" fillId="0" borderId="3" xfId="0" applyFont="1" applyBorder="1" applyAlignment="1" applyProtection="1">
      <alignment horizontal="left"/>
    </xf>
    <xf numFmtId="0" fontId="30" fillId="0" borderId="1" xfId="0" applyFont="1" applyBorder="1" applyAlignment="1" applyProtection="1">
      <alignment horizontal="left"/>
    </xf>
    <xf numFmtId="0" fontId="2" fillId="0" borderId="1" xfId="1" applyFont="1" applyBorder="1" applyAlignment="1" applyProtection="1">
      <alignment horizontal="center"/>
    </xf>
    <xf numFmtId="0" fontId="2" fillId="0" borderId="2" xfId="1" applyFont="1" applyBorder="1" applyAlignment="1" applyProtection="1">
      <alignment horizontal="center"/>
    </xf>
    <xf numFmtId="0" fontId="2" fillId="0" borderId="3" xfId="1" applyFont="1" applyBorder="1" applyAlignment="1" applyProtection="1">
      <alignment horizontal="center"/>
    </xf>
    <xf numFmtId="0" fontId="32" fillId="0" borderId="4" xfId="0" applyFont="1" applyBorder="1" applyAlignment="1" applyProtection="1">
      <alignment horizontal="left"/>
    </xf>
    <xf numFmtId="0" fontId="32" fillId="0" borderId="5" xfId="0" applyFont="1" applyBorder="1" applyAlignment="1" applyProtection="1">
      <alignment horizontal="left"/>
    </xf>
    <xf numFmtId="0" fontId="32" fillId="0" borderId="6" xfId="0" applyFont="1" applyBorder="1" applyAlignment="1" applyProtection="1">
      <alignment horizontal="left"/>
    </xf>
    <xf numFmtId="0" fontId="2" fillId="12" borderId="21" xfId="1" applyFont="1" applyFill="1" applyBorder="1" applyAlignment="1" applyProtection="1">
      <alignment horizontal="center"/>
    </xf>
    <xf numFmtId="0" fontId="2" fillId="12" borderId="0" xfId="1" applyFont="1" applyFill="1" applyBorder="1" applyAlignment="1" applyProtection="1">
      <alignment horizontal="center"/>
    </xf>
    <xf numFmtId="0" fontId="2" fillId="12" borderId="23" xfId="1" applyFont="1" applyFill="1" applyBorder="1" applyAlignment="1" applyProtection="1">
      <alignment horizontal="center"/>
    </xf>
    <xf numFmtId="0" fontId="42" fillId="0" borderId="0" xfId="0" applyFont="1" applyBorder="1" applyAlignment="1" applyProtection="1">
      <alignment horizontal="left"/>
    </xf>
    <xf numFmtId="0" fontId="42" fillId="0" borderId="23" xfId="0" applyFont="1" applyBorder="1" applyAlignment="1" applyProtection="1">
      <alignment horizontal="left"/>
    </xf>
    <xf numFmtId="0" fontId="33" fillId="9" borderId="25" xfId="1" applyFont="1" applyFill="1" applyBorder="1" applyAlignment="1" applyProtection="1">
      <alignment horizontal="center"/>
    </xf>
    <xf numFmtId="0" fontId="33" fillId="9" borderId="26" xfId="1" applyFont="1" applyFill="1" applyBorder="1" applyAlignment="1" applyProtection="1">
      <alignment horizontal="center"/>
    </xf>
    <xf numFmtId="0" fontId="33" fillId="9" borderId="27" xfId="1" applyFont="1" applyFill="1" applyBorder="1" applyAlignment="1" applyProtection="1">
      <alignment horizontal="center"/>
    </xf>
    <xf numFmtId="0" fontId="33" fillId="6" borderId="1" xfId="1" applyFont="1" applyFill="1" applyBorder="1" applyAlignment="1" applyProtection="1">
      <alignment horizontal="center"/>
    </xf>
    <xf numFmtId="0" fontId="33" fillId="6" borderId="2" xfId="1" applyFont="1" applyFill="1" applyBorder="1" applyAlignment="1" applyProtection="1">
      <alignment horizontal="center"/>
    </xf>
    <xf numFmtId="0" fontId="33" fillId="6" borderId="3" xfId="1" applyFont="1" applyFill="1" applyBorder="1" applyAlignment="1" applyProtection="1">
      <alignment horizontal="center"/>
    </xf>
    <xf numFmtId="0" fontId="33" fillId="13" borderId="1" xfId="1" applyFont="1" applyFill="1" applyBorder="1" applyAlignment="1" applyProtection="1">
      <alignment horizontal="center"/>
    </xf>
    <xf numFmtId="0" fontId="33" fillId="13" borderId="2" xfId="1" applyFont="1" applyFill="1" applyBorder="1" applyAlignment="1" applyProtection="1">
      <alignment horizontal="center"/>
    </xf>
    <xf numFmtId="0" fontId="33" fillId="13" borderId="3" xfId="1" applyFont="1" applyFill="1" applyBorder="1" applyAlignment="1" applyProtection="1">
      <alignment horizontal="center"/>
    </xf>
    <xf numFmtId="0" fontId="32" fillId="14" borderId="1" xfId="0" applyFont="1" applyFill="1" applyBorder="1" applyAlignment="1" applyProtection="1">
      <alignment horizontal="center"/>
    </xf>
    <xf numFmtId="0" fontId="32" fillId="14" borderId="3" xfId="0" applyFont="1" applyFill="1" applyBorder="1" applyAlignment="1" applyProtection="1">
      <alignment horizontal="center"/>
    </xf>
    <xf numFmtId="0" fontId="33" fillId="15" borderId="31" xfId="1" applyFont="1" applyFill="1" applyBorder="1" applyAlignment="1" applyProtection="1">
      <alignment horizontal="right"/>
    </xf>
    <xf numFmtId="0" fontId="33" fillId="15" borderId="32" xfId="1" applyFont="1" applyFill="1" applyBorder="1" applyAlignment="1" applyProtection="1">
      <alignment horizontal="right"/>
    </xf>
    <xf numFmtId="0" fontId="33" fillId="16" borderId="31" xfId="1" applyFont="1" applyFill="1" applyBorder="1" applyAlignment="1" applyProtection="1">
      <alignment horizontal="right"/>
    </xf>
    <xf numFmtId="0" fontId="33" fillId="16" borderId="32" xfId="1" applyFont="1" applyFill="1" applyBorder="1" applyAlignment="1" applyProtection="1">
      <alignment horizontal="right"/>
    </xf>
    <xf numFmtId="0" fontId="33" fillId="17" borderId="31" xfId="1" applyFont="1" applyFill="1" applyBorder="1" applyAlignment="1" applyProtection="1">
      <alignment horizontal="right"/>
    </xf>
    <xf numFmtId="0" fontId="33" fillId="17" borderId="32" xfId="1" applyFont="1" applyFill="1" applyBorder="1" applyAlignment="1" applyProtection="1">
      <alignment horizontal="right"/>
    </xf>
    <xf numFmtId="0" fontId="30" fillId="11" borderId="34" xfId="0" applyFont="1" applyFill="1" applyBorder="1" applyAlignment="1" applyProtection="1">
      <alignment horizontal="center"/>
    </xf>
    <xf numFmtId="0" fontId="30" fillId="11" borderId="35" xfId="0" applyFont="1" applyFill="1" applyBorder="1" applyAlignment="1" applyProtection="1">
      <alignment horizontal="center"/>
    </xf>
    <xf numFmtId="0" fontId="30" fillId="11" borderId="7" xfId="0" applyFont="1" applyFill="1" applyBorder="1" applyAlignment="1" applyProtection="1">
      <alignment horizontal="center"/>
    </xf>
    <xf numFmtId="0" fontId="30" fillId="11" borderId="9" xfId="0" applyFont="1" applyFill="1" applyBorder="1" applyAlignment="1" applyProtection="1">
      <alignment horizontal="center"/>
    </xf>
    <xf numFmtId="0" fontId="33" fillId="15" borderId="36" xfId="1" applyFont="1" applyFill="1" applyBorder="1" applyAlignment="1" applyProtection="1">
      <alignment horizontal="right"/>
    </xf>
    <xf numFmtId="0" fontId="33" fillId="15" borderId="37" xfId="1" applyFont="1" applyFill="1" applyBorder="1" applyAlignment="1" applyProtection="1">
      <alignment horizontal="right"/>
    </xf>
    <xf numFmtId="0" fontId="33" fillId="16" borderId="36" xfId="1" applyFont="1" applyFill="1" applyBorder="1" applyAlignment="1" applyProtection="1">
      <alignment horizontal="right"/>
    </xf>
    <xf numFmtId="0" fontId="33" fillId="16" borderId="37" xfId="1" applyFont="1" applyFill="1" applyBorder="1" applyAlignment="1" applyProtection="1">
      <alignment horizontal="right"/>
    </xf>
    <xf numFmtId="0" fontId="33" fillId="17" borderId="36" xfId="1" applyFont="1" applyFill="1" applyBorder="1" applyAlignment="1" applyProtection="1">
      <alignment horizontal="right"/>
    </xf>
    <xf numFmtId="0" fontId="33" fillId="17" borderId="37" xfId="1" applyFont="1" applyFill="1" applyBorder="1" applyAlignment="1" applyProtection="1">
      <alignment horizontal="right"/>
    </xf>
    <xf numFmtId="0" fontId="32" fillId="0" borderId="21" xfId="0" applyFont="1" applyBorder="1" applyAlignment="1" applyProtection="1">
      <alignment horizontal="left"/>
    </xf>
    <xf numFmtId="0" fontId="32" fillId="0" borderId="0" xfId="0" applyFont="1" applyBorder="1" applyAlignment="1" applyProtection="1">
      <alignment horizontal="left"/>
    </xf>
    <xf numFmtId="0" fontId="32" fillId="0" borderId="23" xfId="0" applyFont="1" applyBorder="1" applyAlignment="1" applyProtection="1">
      <alignment horizontal="left"/>
    </xf>
    <xf numFmtId="44" fontId="30" fillId="4" borderId="0" xfId="6" applyFont="1" applyFill="1" applyBorder="1" applyAlignment="1" applyProtection="1">
      <alignment horizontal="center" vertical="center"/>
    </xf>
    <xf numFmtId="44" fontId="30" fillId="4" borderId="23" xfId="6" applyFont="1" applyFill="1" applyBorder="1" applyAlignment="1" applyProtection="1">
      <alignment horizontal="center" vertical="center"/>
    </xf>
    <xf numFmtId="0" fontId="44" fillId="0" borderId="0"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23" xfId="0" applyFont="1" applyBorder="1" applyAlignment="1" applyProtection="1">
      <alignment horizontal="left" vertical="top" wrapText="1"/>
    </xf>
    <xf numFmtId="0" fontId="30" fillId="4" borderId="5" xfId="1"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4" borderId="8" xfId="1" applyFont="1" applyFill="1" applyBorder="1" applyAlignment="1" applyProtection="1">
      <alignment horizontal="center" vertical="center"/>
    </xf>
    <xf numFmtId="0" fontId="35" fillId="4" borderId="0" xfId="1" applyFont="1" applyFill="1" applyBorder="1" applyAlignment="1" applyProtection="1">
      <alignment horizontal="left" vertical="center" wrapText="1"/>
    </xf>
    <xf numFmtId="0" fontId="35" fillId="4" borderId="8" xfId="1" applyFont="1" applyFill="1" applyBorder="1" applyAlignment="1" applyProtection="1">
      <alignment horizontal="left" vertical="center" wrapText="1"/>
    </xf>
    <xf numFmtId="0" fontId="30" fillId="4" borderId="40" xfId="1" applyFont="1" applyFill="1" applyBorder="1" applyAlignment="1" applyProtection="1">
      <alignment horizontal="left"/>
    </xf>
    <xf numFmtId="0" fontId="30" fillId="4" borderId="40" xfId="1" applyFont="1" applyFill="1" applyBorder="1" applyAlignment="1" applyProtection="1">
      <alignment horizontal="right"/>
    </xf>
    <xf numFmtId="0" fontId="30" fillId="4" borderId="41" xfId="1" applyFont="1" applyFill="1" applyBorder="1" applyAlignment="1" applyProtection="1">
      <alignment horizontal="right"/>
    </xf>
    <xf numFmtId="44" fontId="32" fillId="2" borderId="42" xfId="6" applyFont="1" applyFill="1" applyBorder="1" applyAlignment="1" applyProtection="1">
      <alignment horizontal="center"/>
    </xf>
    <xf numFmtId="44" fontId="32" fillId="2" borderId="43" xfId="6" applyFont="1" applyFill="1" applyBorder="1" applyAlignment="1" applyProtection="1">
      <alignment horizontal="center"/>
    </xf>
    <xf numFmtId="0" fontId="32" fillId="0" borderId="21" xfId="0" applyFont="1" applyBorder="1" applyAlignment="1" applyProtection="1">
      <alignment horizontal="left" wrapText="1"/>
    </xf>
    <xf numFmtId="0" fontId="32" fillId="0" borderId="0" xfId="0" applyFont="1" applyBorder="1" applyAlignment="1" applyProtection="1">
      <alignment horizontal="left" wrapText="1"/>
    </xf>
    <xf numFmtId="0" fontId="32" fillId="0" borderId="23" xfId="0" applyFont="1" applyBorder="1" applyAlignment="1" applyProtection="1">
      <alignment horizontal="left" wrapText="1"/>
    </xf>
    <xf numFmtId="0" fontId="33" fillId="4" borderId="39" xfId="1" applyFont="1" applyFill="1" applyBorder="1" applyAlignment="1" applyProtection="1">
      <alignment horizontal="left"/>
    </xf>
    <xf numFmtId="0" fontId="33" fillId="4" borderId="40" xfId="1" applyFont="1" applyFill="1" applyBorder="1" applyAlignment="1" applyProtection="1">
      <alignment horizontal="left"/>
    </xf>
    <xf numFmtId="0" fontId="33" fillId="4" borderId="41" xfId="1" applyFont="1" applyFill="1" applyBorder="1" applyAlignment="1" applyProtection="1">
      <alignment horizontal="left"/>
    </xf>
    <xf numFmtId="167" fontId="35" fillId="4" borderId="0" xfId="6" applyNumberFormat="1" applyFont="1" applyFill="1" applyBorder="1" applyAlignment="1" applyProtection="1">
      <alignment horizontal="center"/>
    </xf>
    <xf numFmtId="7" fontId="40" fillId="4" borderId="23" xfId="1" applyNumberFormat="1" applyFont="1" applyFill="1" applyBorder="1" applyAlignment="1" applyProtection="1">
      <alignment horizontal="right"/>
    </xf>
    <xf numFmtId="0" fontId="41" fillId="0" borderId="0" xfId="0" applyFont="1" applyAlignment="1" applyProtection="1">
      <alignment horizontal="left" vertical="center" wrapText="1"/>
    </xf>
    <xf numFmtId="0" fontId="36" fillId="0" borderId="0" xfId="0" applyFont="1" applyAlignment="1" applyProtection="1">
      <alignment horizontal="left" vertical="center" wrapText="1"/>
    </xf>
    <xf numFmtId="7" fontId="40" fillId="2" borderId="42" xfId="2" applyNumberFormat="1" applyFont="1" applyFill="1" applyBorder="1" applyAlignment="1" applyProtection="1">
      <alignment horizontal="right" vertical="center"/>
    </xf>
    <xf numFmtId="7" fontId="40" fillId="2" borderId="43" xfId="2" applyNumberFormat="1" applyFont="1" applyFill="1" applyBorder="1" applyAlignment="1" applyProtection="1">
      <alignment horizontal="right" vertical="center"/>
    </xf>
    <xf numFmtId="0" fontId="42" fillId="0" borderId="1" xfId="0" applyFont="1" applyBorder="1" applyAlignment="1" applyProtection="1">
      <alignment horizontal="left"/>
    </xf>
    <xf numFmtId="0" fontId="42" fillId="0" borderId="2" xfId="0" applyFont="1" applyBorder="1" applyAlignment="1" applyProtection="1">
      <alignment horizontal="left"/>
    </xf>
    <xf numFmtId="0" fontId="42" fillId="0" borderId="3" xfId="0" applyFont="1" applyBorder="1" applyAlignment="1" applyProtection="1">
      <alignment horizontal="left"/>
    </xf>
    <xf numFmtId="44" fontId="43" fillId="2" borderId="1" xfId="6" applyFont="1" applyFill="1" applyBorder="1" applyAlignment="1" applyProtection="1">
      <alignment horizontal="left"/>
    </xf>
    <xf numFmtId="44" fontId="43" fillId="2" borderId="3" xfId="6" applyFont="1" applyFill="1" applyBorder="1" applyAlignment="1" applyProtection="1">
      <alignment horizontal="left"/>
    </xf>
    <xf numFmtId="44" fontId="43" fillId="2" borderId="4" xfId="6" applyFont="1" applyFill="1" applyBorder="1" applyAlignment="1" applyProtection="1">
      <alignment horizontal="left"/>
    </xf>
    <xf numFmtId="44" fontId="43" fillId="2" borderId="6" xfId="6" applyFont="1" applyFill="1" applyBorder="1" applyAlignment="1" applyProtection="1">
      <alignment horizontal="left"/>
    </xf>
    <xf numFmtId="0" fontId="42" fillId="0" borderId="4" xfId="0" applyFont="1" applyBorder="1" applyAlignment="1" applyProtection="1">
      <alignment horizontal="left" vertical="center" wrapText="1"/>
    </xf>
    <xf numFmtId="0" fontId="42" fillId="0" borderId="5" xfId="0"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42" fillId="0" borderId="7" xfId="0" applyFont="1" applyBorder="1" applyAlignment="1" applyProtection="1">
      <alignment horizontal="left" vertical="center" wrapText="1"/>
    </xf>
    <xf numFmtId="0" fontId="42" fillId="0" borderId="8" xfId="0" applyFont="1" applyBorder="1" applyAlignment="1" applyProtection="1">
      <alignment horizontal="left" vertical="center" wrapText="1"/>
    </xf>
    <xf numFmtId="0" fontId="42" fillId="0" borderId="9" xfId="0" applyFont="1" applyBorder="1" applyAlignment="1" applyProtection="1">
      <alignment horizontal="left" vertical="center" wrapText="1"/>
    </xf>
    <xf numFmtId="44" fontId="43" fillId="2" borderId="4" xfId="6" applyFont="1" applyFill="1" applyBorder="1" applyAlignment="1" applyProtection="1">
      <alignment horizontal="left" wrapText="1"/>
    </xf>
    <xf numFmtId="44" fontId="43" fillId="2" borderId="6" xfId="6" applyFont="1" applyFill="1" applyBorder="1" applyAlignment="1" applyProtection="1">
      <alignment horizontal="left" wrapText="1"/>
    </xf>
    <xf numFmtId="44" fontId="43" fillId="2" borderId="7" xfId="6" applyFont="1" applyFill="1" applyBorder="1" applyAlignment="1" applyProtection="1">
      <alignment horizontal="left" wrapText="1"/>
    </xf>
    <xf numFmtId="44" fontId="43" fillId="2" borderId="9" xfId="6" applyFont="1" applyFill="1" applyBorder="1" applyAlignment="1" applyProtection="1">
      <alignment horizontal="left" wrapText="1"/>
    </xf>
    <xf numFmtId="0" fontId="42" fillId="0" borderId="4" xfId="0" applyFont="1" applyFill="1" applyBorder="1" applyAlignment="1" applyProtection="1">
      <alignment horizontal="left" vertical="center" wrapText="1"/>
    </xf>
    <xf numFmtId="0" fontId="42" fillId="0" borderId="5" xfId="0" applyFont="1" applyFill="1" applyBorder="1" applyAlignment="1" applyProtection="1">
      <alignment horizontal="left" vertical="center" wrapText="1"/>
    </xf>
    <xf numFmtId="0" fontId="42" fillId="0" borderId="6" xfId="0" applyFont="1" applyFill="1" applyBorder="1" applyAlignment="1" applyProtection="1">
      <alignment horizontal="left" vertical="center" wrapText="1"/>
    </xf>
    <xf numFmtId="0" fontId="42" fillId="0" borderId="7" xfId="0" applyFont="1" applyFill="1" applyBorder="1" applyAlignment="1" applyProtection="1">
      <alignment horizontal="left" vertical="center" wrapText="1"/>
    </xf>
    <xf numFmtId="0" fontId="42" fillId="0" borderId="8" xfId="0" applyFont="1" applyFill="1" applyBorder="1" applyAlignment="1" applyProtection="1">
      <alignment horizontal="left" vertical="center" wrapText="1"/>
    </xf>
    <xf numFmtId="0" fontId="42" fillId="0" borderId="9" xfId="0" applyFont="1" applyFill="1" applyBorder="1" applyAlignment="1" applyProtection="1">
      <alignment horizontal="left" vertical="center" wrapText="1"/>
    </xf>
    <xf numFmtId="0" fontId="10" fillId="7" borderId="7" xfId="4" applyFont="1" applyFill="1" applyBorder="1" applyAlignment="1">
      <alignment horizontal="left" vertical="top" wrapText="1"/>
    </xf>
    <xf numFmtId="0" fontId="10" fillId="7" borderId="8" xfId="4" applyFont="1" applyFill="1" applyBorder="1" applyAlignment="1">
      <alignment horizontal="left" vertical="top" wrapText="1"/>
    </xf>
    <xf numFmtId="0" fontId="14" fillId="5" borderId="4" xfId="4" applyFont="1" applyFill="1" applyBorder="1" applyAlignment="1">
      <alignment horizontal="left" vertical="top" wrapText="1"/>
    </xf>
    <xf numFmtId="0" fontId="14" fillId="5" borderId="5" xfId="4" applyFont="1" applyFill="1" applyBorder="1" applyAlignment="1">
      <alignment horizontal="left" vertical="top" wrapText="1"/>
    </xf>
    <xf numFmtId="0" fontId="14" fillId="5" borderId="6" xfId="4" applyFont="1" applyFill="1" applyBorder="1" applyAlignment="1">
      <alignment horizontal="left" vertical="top" wrapText="1"/>
    </xf>
    <xf numFmtId="0" fontId="5" fillId="8" borderId="28" xfId="4" applyFont="1" applyFill="1" applyBorder="1" applyAlignment="1">
      <alignment horizontal="center" vertical="top" wrapText="1"/>
    </xf>
    <xf numFmtId="0" fontId="5" fillId="8" borderId="17" xfId="4" applyFont="1" applyFill="1" applyBorder="1" applyAlignment="1">
      <alignment horizontal="center" vertical="top" wrapText="1"/>
    </xf>
    <xf numFmtId="0" fontId="10" fillId="8" borderId="0" xfId="4" applyFont="1" applyFill="1" applyBorder="1" applyAlignment="1">
      <alignment horizontal="center" vertical="top" wrapText="1"/>
    </xf>
    <xf numFmtId="0" fontId="10" fillId="8" borderId="23" xfId="4" applyFont="1" applyFill="1" applyBorder="1" applyAlignment="1">
      <alignment horizontal="center" vertical="top" wrapText="1"/>
    </xf>
    <xf numFmtId="0" fontId="10" fillId="5" borderId="21" xfId="4" applyFont="1" applyFill="1" applyBorder="1" applyAlignment="1">
      <alignment horizontal="left" vertical="top" wrapText="1"/>
    </xf>
    <xf numFmtId="0" fontId="10" fillId="8" borderId="28" xfId="4" applyFont="1" applyFill="1" applyBorder="1" applyAlignment="1">
      <alignment horizontal="center" vertical="top" wrapText="1"/>
    </xf>
    <xf numFmtId="0" fontId="10" fillId="8" borderId="17" xfId="4" applyFont="1" applyFill="1" applyBorder="1" applyAlignment="1">
      <alignment horizontal="center" vertical="top" wrapText="1"/>
    </xf>
    <xf numFmtId="0" fontId="20" fillId="5" borderId="0" xfId="4" applyFont="1" applyFill="1" applyBorder="1" applyAlignment="1">
      <alignment horizontal="left" vertical="top" wrapText="1"/>
    </xf>
    <xf numFmtId="0" fontId="20" fillId="5" borderId="0" xfId="4" applyFont="1" applyFill="1" applyBorder="1" applyAlignment="1">
      <alignment horizontal="left" vertical="top"/>
    </xf>
    <xf numFmtId="0" fontId="22" fillId="5" borderId="0" xfId="4" applyFont="1" applyFill="1" applyBorder="1" applyAlignment="1">
      <alignment horizontal="left" vertical="top"/>
    </xf>
    <xf numFmtId="0" fontId="5" fillId="10" borderId="1" xfId="4" applyFont="1" applyFill="1" applyBorder="1" applyAlignment="1" applyProtection="1">
      <alignment horizontal="left" vertical="top" wrapText="1"/>
      <protection locked="0"/>
    </xf>
    <xf numFmtId="0" fontId="5" fillId="10" borderId="2" xfId="4" applyFont="1" applyFill="1" applyBorder="1" applyAlignment="1" applyProtection="1">
      <alignment horizontal="left" vertical="top" wrapText="1"/>
      <protection locked="0"/>
    </xf>
    <xf numFmtId="0" fontId="5" fillId="10" borderId="3" xfId="4" applyFont="1" applyFill="1" applyBorder="1" applyAlignment="1" applyProtection="1">
      <alignment horizontal="left" vertical="top" wrapText="1"/>
      <protection locked="0"/>
    </xf>
    <xf numFmtId="0" fontId="3" fillId="5" borderId="0" xfId="4" applyFont="1" applyFill="1" applyBorder="1" applyAlignment="1">
      <alignment horizontal="left" vertical="top" wrapText="1"/>
    </xf>
    <xf numFmtId="0" fontId="5" fillId="3" borderId="1" xfId="4" applyFont="1" applyFill="1" applyBorder="1" applyAlignment="1" applyProtection="1">
      <alignment horizontal="left" vertical="top" wrapText="1"/>
      <protection locked="0"/>
    </xf>
    <xf numFmtId="0" fontId="5" fillId="3" borderId="2" xfId="4" applyFont="1" applyFill="1" applyBorder="1" applyAlignment="1" applyProtection="1">
      <alignment horizontal="left" vertical="top" wrapText="1"/>
      <protection locked="0"/>
    </xf>
    <xf numFmtId="0" fontId="5" fillId="3" borderId="5" xfId="4" applyFont="1" applyFill="1" applyBorder="1" applyAlignment="1" applyProtection="1">
      <alignment horizontal="left" vertical="top" wrapText="1"/>
      <protection locked="0"/>
    </xf>
    <xf numFmtId="0" fontId="5" fillId="3" borderId="3" xfId="4" applyFont="1" applyFill="1" applyBorder="1" applyAlignment="1" applyProtection="1">
      <alignment horizontal="left" vertical="top" wrapText="1"/>
      <protection locked="0"/>
    </xf>
    <xf numFmtId="166" fontId="10" fillId="10" borderId="1" xfId="4" applyNumberFormat="1" applyFont="1" applyFill="1" applyBorder="1" applyAlignment="1" applyProtection="1">
      <alignment horizontal="center" vertical="top" wrapText="1"/>
      <protection locked="0"/>
    </xf>
    <xf numFmtId="166" fontId="10" fillId="10" borderId="2" xfId="4" applyNumberFormat="1" applyFont="1" applyFill="1" applyBorder="1" applyAlignment="1" applyProtection="1">
      <alignment horizontal="center" vertical="top" wrapText="1"/>
      <protection locked="0"/>
    </xf>
    <xf numFmtId="166" fontId="10" fillId="10" borderId="3" xfId="4" applyNumberFormat="1" applyFont="1" applyFill="1" applyBorder="1" applyAlignment="1" applyProtection="1">
      <alignment horizontal="center" vertical="top" wrapText="1"/>
      <protection locked="0"/>
    </xf>
    <xf numFmtId="0" fontId="10" fillId="7" borderId="21" xfId="4" applyFont="1" applyFill="1" applyBorder="1" applyAlignment="1">
      <alignment horizontal="left" vertical="top" wrapText="1"/>
    </xf>
    <xf numFmtId="0" fontId="10" fillId="7" borderId="0" xfId="4" applyFont="1" applyFill="1" applyBorder="1" applyAlignment="1">
      <alignment horizontal="left" vertical="top" wrapText="1"/>
    </xf>
    <xf numFmtId="0" fontId="10" fillId="10" borderId="1" xfId="4" applyFont="1" applyFill="1" applyBorder="1" applyAlignment="1" applyProtection="1">
      <alignment horizontal="center" vertical="top" wrapText="1"/>
      <protection locked="0"/>
    </xf>
    <xf numFmtId="0" fontId="10" fillId="10" borderId="2" xfId="4" applyFont="1" applyFill="1" applyBorder="1" applyAlignment="1" applyProtection="1">
      <alignment horizontal="center" vertical="top" wrapText="1"/>
      <protection locked="0"/>
    </xf>
    <xf numFmtId="0" fontId="10" fillId="10" borderId="3" xfId="4" applyFont="1" applyFill="1" applyBorder="1" applyAlignment="1" applyProtection="1">
      <alignment horizontal="center" vertical="top" wrapText="1"/>
      <protection locked="0"/>
    </xf>
    <xf numFmtId="0" fontId="16" fillId="5" borderId="21" xfId="4" applyFont="1" applyFill="1" applyBorder="1" applyAlignment="1">
      <alignment horizontal="left" vertical="top" wrapText="1"/>
    </xf>
    <xf numFmtId="0" fontId="16" fillId="5" borderId="50" xfId="4" applyFont="1" applyFill="1" applyBorder="1" applyAlignment="1">
      <alignment horizontal="left" vertical="top" wrapText="1"/>
    </xf>
    <xf numFmtId="0" fontId="19" fillId="5" borderId="51" xfId="4" applyFont="1" applyFill="1" applyBorder="1" applyAlignment="1">
      <alignment horizontal="center" vertical="top" wrapText="1"/>
    </xf>
    <xf numFmtId="0" fontId="19" fillId="5" borderId="50" xfId="4" applyFont="1" applyFill="1" applyBorder="1" applyAlignment="1">
      <alignment horizontal="center" vertical="top" wrapText="1"/>
    </xf>
    <xf numFmtId="0" fontId="19" fillId="5" borderId="23" xfId="4" applyFont="1" applyFill="1" applyBorder="1" applyAlignment="1">
      <alignment horizontal="center" vertical="top" wrapText="1"/>
    </xf>
    <xf numFmtId="0" fontId="16" fillId="5" borderId="1" xfId="4" applyFont="1" applyFill="1" applyBorder="1" applyAlignment="1">
      <alignment horizontal="left" vertical="top" wrapText="1"/>
    </xf>
    <xf numFmtId="0" fontId="16" fillId="5" borderId="53" xfId="4" applyFont="1" applyFill="1" applyBorder="1" applyAlignment="1">
      <alignment horizontal="left" vertical="top" wrapText="1"/>
    </xf>
    <xf numFmtId="165" fontId="19" fillId="2" borderId="54" xfId="4" applyNumberFormat="1" applyFont="1" applyFill="1" applyBorder="1" applyAlignment="1">
      <alignment horizontal="center" vertical="top" wrapText="1"/>
    </xf>
    <xf numFmtId="165" fontId="19" fillId="2" borderId="53" xfId="4" applyNumberFormat="1" applyFont="1" applyFill="1" applyBorder="1" applyAlignment="1">
      <alignment horizontal="center" vertical="top" wrapText="1"/>
    </xf>
    <xf numFmtId="165" fontId="19" fillId="2" borderId="1" xfId="4" applyNumberFormat="1" applyFont="1" applyFill="1" applyBorder="1" applyAlignment="1">
      <alignment horizontal="center" vertical="top" wrapText="1"/>
    </xf>
    <xf numFmtId="165" fontId="19" fillId="2" borderId="3" xfId="4" applyNumberFormat="1" applyFont="1" applyFill="1" applyBorder="1" applyAlignment="1">
      <alignment horizontal="center" vertical="top" wrapText="1"/>
    </xf>
    <xf numFmtId="0" fontId="18" fillId="3" borderId="45" xfId="4" applyFont="1" applyFill="1" applyBorder="1" applyAlignment="1" applyProtection="1">
      <alignment horizontal="left" vertical="top" wrapText="1"/>
      <protection locked="0"/>
    </xf>
    <xf numFmtId="0" fontId="16" fillId="3" borderId="46" xfId="4" applyFont="1" applyFill="1" applyBorder="1" applyAlignment="1" applyProtection="1">
      <alignment horizontal="left" vertical="top" wrapText="1"/>
      <protection locked="0"/>
    </xf>
    <xf numFmtId="165" fontId="16" fillId="3" borderId="47" xfId="4" applyNumberFormat="1" applyFont="1" applyFill="1" applyBorder="1" applyAlignment="1" applyProtection="1">
      <alignment horizontal="center" vertical="center" wrapText="1"/>
      <protection locked="0"/>
    </xf>
    <xf numFmtId="165" fontId="16" fillId="3" borderId="46" xfId="4" applyNumberFormat="1" applyFont="1" applyFill="1" applyBorder="1" applyAlignment="1" applyProtection="1">
      <alignment horizontal="center" vertical="center" wrapText="1"/>
      <protection locked="0"/>
    </xf>
    <xf numFmtId="165" fontId="16" fillId="2" borderId="10" xfId="4" applyNumberFormat="1" applyFont="1" applyFill="1" applyBorder="1" applyAlignment="1">
      <alignment horizontal="center" vertical="center" wrapText="1"/>
    </xf>
    <xf numFmtId="165" fontId="16" fillId="2" borderId="14" xfId="4" applyNumberFormat="1" applyFont="1" applyFill="1" applyBorder="1" applyAlignment="1">
      <alignment horizontal="center" vertical="center" wrapText="1"/>
    </xf>
    <xf numFmtId="0" fontId="6" fillId="5" borderId="1" xfId="4" applyFont="1" applyFill="1" applyBorder="1" applyAlignment="1">
      <alignment horizontal="left" vertical="center" wrapText="1"/>
    </xf>
    <xf numFmtId="0" fontId="16" fillId="5" borderId="53" xfId="4" applyFont="1" applyFill="1" applyBorder="1" applyAlignment="1">
      <alignment horizontal="left" vertical="center" wrapText="1"/>
    </xf>
    <xf numFmtId="165" fontId="16" fillId="2" borderId="54" xfId="4" applyNumberFormat="1" applyFont="1" applyFill="1" applyBorder="1" applyAlignment="1">
      <alignment horizontal="center" vertical="center" wrapText="1"/>
    </xf>
    <xf numFmtId="165" fontId="16" fillId="2" borderId="53" xfId="4" applyNumberFormat="1" applyFont="1" applyFill="1" applyBorder="1" applyAlignment="1">
      <alignment horizontal="center" vertical="center" wrapText="1"/>
    </xf>
    <xf numFmtId="165" fontId="16" fillId="2" borderId="15" xfId="4" applyNumberFormat="1" applyFont="1" applyFill="1" applyBorder="1" applyAlignment="1">
      <alignment horizontal="center" vertical="center" wrapText="1"/>
    </xf>
    <xf numFmtId="165" fontId="16" fillId="2" borderId="16" xfId="4" applyNumberFormat="1" applyFont="1" applyFill="1" applyBorder="1" applyAlignment="1">
      <alignment horizontal="center" vertical="center" wrapText="1"/>
    </xf>
    <xf numFmtId="0" fontId="13" fillId="6" borderId="19" xfId="4" applyFont="1" applyFill="1" applyBorder="1" applyAlignment="1">
      <alignment horizontal="center" vertical="top" wrapText="1"/>
    </xf>
    <xf numFmtId="0" fontId="13" fillId="6" borderId="20" xfId="4" applyFont="1" applyFill="1" applyBorder="1" applyAlignment="1">
      <alignment horizontal="center" vertical="top" wrapText="1"/>
    </xf>
    <xf numFmtId="0" fontId="16" fillId="5" borderId="10" xfId="4" applyFont="1" applyFill="1" applyBorder="1" applyAlignment="1">
      <alignment horizontal="left" vertical="center" wrapText="1"/>
    </xf>
    <xf numFmtId="0" fontId="16" fillId="5" borderId="11" xfId="4" applyFont="1" applyFill="1" applyBorder="1" applyAlignment="1">
      <alignment horizontal="left" vertical="center" wrapText="1"/>
    </xf>
    <xf numFmtId="165" fontId="16" fillId="3" borderId="12" xfId="4" applyNumberFormat="1" applyFont="1" applyFill="1" applyBorder="1" applyAlignment="1" applyProtection="1">
      <alignment horizontal="center" vertical="center" wrapText="1"/>
      <protection locked="0"/>
    </xf>
    <xf numFmtId="165" fontId="16" fillId="3" borderId="11" xfId="4" applyNumberFormat="1" applyFont="1" applyFill="1" applyBorder="1" applyAlignment="1" applyProtection="1">
      <alignment horizontal="center" vertical="center" wrapText="1"/>
      <protection locked="0"/>
    </xf>
    <xf numFmtId="0" fontId="18" fillId="5" borderId="56" xfId="4" applyFont="1" applyFill="1" applyBorder="1" applyAlignment="1">
      <alignment horizontal="left" vertical="center" wrapText="1"/>
    </xf>
    <xf numFmtId="0" fontId="16" fillId="5" borderId="57" xfId="4" applyFont="1" applyFill="1" applyBorder="1" applyAlignment="1">
      <alignment horizontal="left" vertical="center" wrapText="1"/>
    </xf>
    <xf numFmtId="165" fontId="16" fillId="3" borderId="58" xfId="4" applyNumberFormat="1" applyFont="1" applyFill="1" applyBorder="1" applyAlignment="1" applyProtection="1">
      <alignment horizontal="center" vertical="center" wrapText="1"/>
      <protection locked="0"/>
    </xf>
    <xf numFmtId="165" fontId="16" fillId="3" borderId="57" xfId="4" applyNumberFormat="1" applyFont="1" applyFill="1" applyBorder="1" applyAlignment="1" applyProtection="1">
      <alignment horizontal="center" vertical="center" wrapText="1"/>
      <protection locked="0"/>
    </xf>
    <xf numFmtId="165" fontId="16" fillId="2" borderId="56" xfId="4" applyNumberFormat="1" applyFont="1" applyFill="1" applyBorder="1" applyAlignment="1">
      <alignment horizontal="center" vertical="center" wrapText="1"/>
    </xf>
    <xf numFmtId="165" fontId="16" fillId="2" borderId="60" xfId="4" applyNumberFormat="1" applyFont="1" applyFill="1" applyBorder="1" applyAlignment="1">
      <alignment horizontal="center" vertical="center" wrapText="1"/>
    </xf>
    <xf numFmtId="0" fontId="13" fillId="6" borderId="19" xfId="4" applyFont="1" applyFill="1" applyBorder="1" applyAlignment="1">
      <alignment horizontal="center" wrapText="1"/>
    </xf>
    <xf numFmtId="0" fontId="13" fillId="6" borderId="20" xfId="4" applyFont="1" applyFill="1" applyBorder="1" applyAlignment="1">
      <alignment horizontal="center" wrapText="1"/>
    </xf>
    <xf numFmtId="0" fontId="16" fillId="5" borderId="51" xfId="4" applyFont="1" applyFill="1" applyBorder="1" applyAlignment="1">
      <alignment horizontal="left" vertical="top" wrapText="1"/>
    </xf>
    <xf numFmtId="0" fontId="16" fillId="5" borderId="0" xfId="4" applyFont="1" applyFill="1" applyBorder="1" applyAlignment="1">
      <alignment horizontal="left" vertical="top" wrapText="1"/>
    </xf>
    <xf numFmtId="0" fontId="16" fillId="5" borderId="1" xfId="4" applyFont="1" applyFill="1" applyBorder="1" applyAlignment="1">
      <alignment horizontal="left" vertical="center" wrapText="1"/>
    </xf>
    <xf numFmtId="0" fontId="16" fillId="5" borderId="54" xfId="4" applyFont="1" applyFill="1" applyBorder="1" applyAlignment="1">
      <alignment horizontal="center" vertical="top" wrapText="1"/>
    </xf>
    <xf numFmtId="0" fontId="16" fillId="5" borderId="53" xfId="4" applyFont="1" applyFill="1" applyBorder="1" applyAlignment="1">
      <alignment horizontal="center" vertical="top" wrapText="1"/>
    </xf>
    <xf numFmtId="0" fontId="16" fillId="5" borderId="1" xfId="4" applyFont="1" applyFill="1" applyBorder="1" applyAlignment="1">
      <alignment horizontal="center" vertical="top" wrapText="1"/>
    </xf>
    <xf numFmtId="0" fontId="16" fillId="5" borderId="3" xfId="4" applyFont="1" applyFill="1" applyBorder="1" applyAlignment="1">
      <alignment horizontal="center" vertical="top" wrapText="1"/>
    </xf>
    <xf numFmtId="5" fontId="16" fillId="3" borderId="47" xfId="4" applyNumberFormat="1" applyFont="1" applyFill="1" applyBorder="1" applyAlignment="1" applyProtection="1">
      <alignment horizontal="center" vertical="center" wrapText="1"/>
      <protection locked="0"/>
    </xf>
    <xf numFmtId="5" fontId="16" fillId="3" borderId="46" xfId="4" applyNumberFormat="1" applyFont="1" applyFill="1" applyBorder="1" applyAlignment="1" applyProtection="1">
      <alignment horizontal="center" vertical="center" wrapText="1"/>
      <protection locked="0"/>
    </xf>
    <xf numFmtId="5" fontId="16" fillId="2" borderId="45" xfId="4" applyNumberFormat="1" applyFont="1" applyFill="1" applyBorder="1" applyAlignment="1">
      <alignment horizontal="center" vertical="center" wrapText="1"/>
    </xf>
    <xf numFmtId="5" fontId="16" fillId="2" borderId="49" xfId="4" applyNumberFormat="1" applyFont="1" applyFill="1" applyBorder="1" applyAlignment="1">
      <alignment horizontal="center" vertical="center" wrapText="1"/>
    </xf>
    <xf numFmtId="165" fontId="16" fillId="2" borderId="1" xfId="4" applyNumberFormat="1" applyFont="1" applyFill="1" applyBorder="1" applyAlignment="1">
      <alignment horizontal="center" vertical="center" wrapText="1"/>
    </xf>
    <xf numFmtId="165" fontId="16" fillId="2" borderId="3" xfId="4" applyNumberFormat="1" applyFont="1" applyFill="1" applyBorder="1" applyAlignment="1">
      <alignment horizontal="center" vertical="center" wrapText="1"/>
    </xf>
    <xf numFmtId="5" fontId="16" fillId="3" borderId="12" xfId="4" applyNumberFormat="1" applyFont="1" applyFill="1" applyBorder="1" applyAlignment="1" applyProtection="1">
      <alignment horizontal="center" vertical="center" wrapText="1"/>
      <protection locked="0"/>
    </xf>
    <xf numFmtId="5" fontId="16" fillId="3" borderId="11" xfId="4" applyNumberFormat="1" applyFont="1" applyFill="1" applyBorder="1" applyAlignment="1" applyProtection="1">
      <alignment horizontal="center" vertical="center" wrapText="1"/>
      <protection locked="0"/>
    </xf>
    <xf numFmtId="5" fontId="16" fillId="2" borderId="10" xfId="4" applyNumberFormat="1" applyFont="1" applyFill="1" applyBorder="1" applyAlignment="1">
      <alignment horizontal="center" vertical="center" wrapText="1"/>
    </xf>
    <xf numFmtId="5" fontId="16" fillId="2" borderId="14" xfId="4" applyNumberFormat="1" applyFont="1" applyFill="1" applyBorder="1" applyAlignment="1">
      <alignment horizontal="center" vertical="center" wrapText="1"/>
    </xf>
    <xf numFmtId="0" fontId="18" fillId="5" borderId="10" xfId="4" applyFont="1" applyFill="1" applyBorder="1" applyAlignment="1">
      <alignment horizontal="left" vertical="center" wrapText="1"/>
    </xf>
    <xf numFmtId="0" fontId="16" fillId="5" borderId="56" xfId="4" applyFont="1" applyFill="1" applyBorder="1" applyAlignment="1">
      <alignment horizontal="left" vertical="center" wrapText="1"/>
    </xf>
    <xf numFmtId="5" fontId="16" fillId="3" borderId="58" xfId="4" applyNumberFormat="1" applyFont="1" applyFill="1" applyBorder="1" applyAlignment="1" applyProtection="1">
      <alignment horizontal="center" vertical="center" wrapText="1"/>
      <protection locked="0"/>
    </xf>
    <xf numFmtId="5" fontId="16" fillId="3" borderId="57" xfId="4" applyNumberFormat="1" applyFont="1" applyFill="1" applyBorder="1" applyAlignment="1" applyProtection="1">
      <alignment horizontal="center" vertical="center" wrapText="1"/>
      <protection locked="0"/>
    </xf>
    <xf numFmtId="5" fontId="16" fillId="2" borderId="56" xfId="4" applyNumberFormat="1" applyFont="1" applyFill="1" applyBorder="1" applyAlignment="1">
      <alignment horizontal="center" vertical="center" wrapText="1"/>
    </xf>
    <xf numFmtId="5" fontId="16" fillId="2" borderId="60" xfId="4" applyNumberFormat="1" applyFont="1" applyFill="1" applyBorder="1" applyAlignment="1">
      <alignment horizontal="center" vertical="center" wrapText="1"/>
    </xf>
    <xf numFmtId="5" fontId="16" fillId="10" borderId="12" xfId="4" applyNumberFormat="1" applyFont="1" applyFill="1" applyBorder="1" applyAlignment="1" applyProtection="1">
      <alignment horizontal="center" vertical="center" wrapText="1"/>
      <protection locked="0"/>
    </xf>
    <xf numFmtId="5" fontId="16" fillId="10" borderId="11" xfId="4" applyNumberFormat="1" applyFont="1" applyFill="1" applyBorder="1" applyAlignment="1" applyProtection="1">
      <alignment horizontal="center" vertical="center" wrapText="1"/>
      <protection locked="0"/>
    </xf>
    <xf numFmtId="0" fontId="5" fillId="5" borderId="0" xfId="4" applyFont="1" applyFill="1" applyBorder="1" applyAlignment="1">
      <alignment horizontal="center" vertical="top"/>
    </xf>
    <xf numFmtId="0" fontId="5" fillId="5" borderId="0" xfId="4" applyFont="1" applyFill="1" applyBorder="1" applyAlignment="1" applyProtection="1">
      <alignment horizontal="center" vertical="top" wrapText="1"/>
    </xf>
    <xf numFmtId="0" fontId="16" fillId="5" borderId="0" xfId="4" applyFont="1" applyFill="1" applyBorder="1" applyAlignment="1">
      <alignment horizontal="left" vertical="center"/>
    </xf>
    <xf numFmtId="0" fontId="15" fillId="5" borderId="0" xfId="4" applyFont="1" applyFill="1" applyBorder="1" applyAlignment="1">
      <alignment horizontal="center" vertical="top"/>
    </xf>
    <xf numFmtId="0" fontId="7" fillId="5" borderId="0" xfId="4" applyFont="1" applyFill="1" applyBorder="1" applyAlignment="1">
      <alignment horizontal="center" vertical="top"/>
    </xf>
    <xf numFmtId="0" fontId="5" fillId="5" borderId="0" xfId="4" applyFont="1" applyFill="1" applyBorder="1" applyAlignment="1">
      <alignment horizontal="center" vertical="top" wrapText="1"/>
    </xf>
    <xf numFmtId="0" fontId="6" fillId="5" borderId="0" xfId="4" applyFont="1" applyFill="1" applyBorder="1" applyAlignment="1">
      <alignment horizontal="left" vertical="center"/>
    </xf>
    <xf numFmtId="0" fontId="5" fillId="5" borderId="0" xfId="4" applyFont="1" applyFill="1" applyBorder="1" applyAlignment="1">
      <alignment vertical="center"/>
    </xf>
    <xf numFmtId="0" fontId="6" fillId="2" borderId="1" xfId="4" applyFont="1" applyFill="1" applyBorder="1" applyAlignment="1" applyProtection="1">
      <alignment horizontal="center" vertical="center"/>
    </xf>
    <xf numFmtId="0" fontId="6" fillId="2" borderId="2" xfId="4" applyFont="1" applyFill="1" applyBorder="1" applyAlignment="1" applyProtection="1">
      <alignment horizontal="center" vertical="center"/>
    </xf>
    <xf numFmtId="0" fontId="6" fillId="2" borderId="3" xfId="4" applyFont="1" applyFill="1" applyBorder="1" applyAlignment="1" applyProtection="1">
      <alignment horizontal="center" vertical="center"/>
    </xf>
  </cellXfs>
  <cellStyles count="8">
    <cellStyle name="Comma" xfId="5" builtinId="3"/>
    <cellStyle name="Comma 2" xfId="3" xr:uid="{00000000-0005-0000-0000-000001000000}"/>
    <cellStyle name="Currency" xfId="6" builtinId="4"/>
    <cellStyle name="Currency 2" xfId="2" xr:uid="{00000000-0005-0000-0000-000003000000}"/>
    <cellStyle name="Normal" xfId="0" builtinId="0"/>
    <cellStyle name="Normal 2" xfId="1" xr:uid="{00000000-0005-0000-0000-000005000000}"/>
    <cellStyle name="Normal 3" xfId="4" xr:uid="{00000000-0005-0000-0000-000006000000}"/>
    <cellStyle name="Percent" xfId="7" builtinId="5"/>
  </cellStyles>
  <dxfs count="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D8E4B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haffariBX\Desktop\Reimbursement%20Rates\Prospective%20S%20Sponsors%20-%20PEW%20Management%20Plan%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haffariBX\Desktop\Reimbursement%20Rates\PEW-Budget%20for%20I-Contracto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haffariBX\Documents\Reimbursement%20Rates\Prospective%20S%20Sponsors%20-%20PEW%20Management%20Plan%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Management Plan"/>
      <sheetName val="Budget"/>
    </sheetNames>
    <sheetDataSet>
      <sheetData sheetId="0"/>
      <sheetData sheetId="1">
        <row r="8">
          <cell r="H8">
            <v>1.84</v>
          </cell>
        </row>
        <row r="9">
          <cell r="H9">
            <v>1.54</v>
          </cell>
        </row>
        <row r="10">
          <cell r="H10">
            <v>0.31</v>
          </cell>
        </row>
        <row r="13">
          <cell r="H13">
            <v>3.41</v>
          </cell>
        </row>
        <row r="14">
          <cell r="H14">
            <v>3.01</v>
          </cell>
        </row>
        <row r="15">
          <cell r="H15">
            <v>0.32</v>
          </cell>
        </row>
        <row r="19">
          <cell r="H19">
            <v>0.94</v>
          </cell>
        </row>
        <row r="20">
          <cell r="H20">
            <v>0.47</v>
          </cell>
        </row>
        <row r="21">
          <cell r="H21">
            <v>0.08</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EW"/>
      <sheetName val="Budget"/>
    </sheetNames>
    <sheetDataSet>
      <sheetData sheetId="0"/>
      <sheetData sheetId="1">
        <row r="13">
          <cell r="H13">
            <v>3.41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W"/>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zoomScale="130" zoomScaleNormal="130" zoomScalePageLayoutView="120" workbookViewId="0">
      <selection activeCell="S1" sqref="S1"/>
    </sheetView>
  </sheetViews>
  <sheetFormatPr defaultRowHeight="12.75" x14ac:dyDescent="0.25"/>
  <cols>
    <col min="1" max="1" width="14.140625" style="2" customWidth="1"/>
    <col min="2" max="2" width="38.28515625" style="2" customWidth="1"/>
    <col min="3" max="3" width="7.42578125" style="2" customWidth="1"/>
    <col min="4" max="4" width="10" style="2" customWidth="1"/>
    <col min="5" max="5" width="20.5703125" style="2" customWidth="1"/>
    <col min="6" max="6" width="25.140625" style="2" customWidth="1"/>
    <col min="7" max="7" width="2.7109375" style="2" customWidth="1"/>
    <col min="8" max="9" width="1.28515625" style="2" customWidth="1"/>
    <col min="10" max="10" width="16" style="2" customWidth="1"/>
    <col min="11" max="16384" width="9.140625" style="2"/>
  </cols>
  <sheetData>
    <row r="1" spans="1:10" ht="15" x14ac:dyDescent="0.25">
      <c r="A1" s="115" t="s">
        <v>20</v>
      </c>
      <c r="B1" s="115"/>
      <c r="C1" s="115"/>
      <c r="D1" s="115"/>
      <c r="E1" s="115"/>
      <c r="F1" s="115"/>
      <c r="G1" s="115"/>
      <c r="H1" s="115"/>
      <c r="I1" s="115"/>
      <c r="J1" s="115"/>
    </row>
    <row r="2" spans="1:10" ht="18.75" customHeight="1" x14ac:dyDescent="0.25">
      <c r="A2" s="116" t="s">
        <v>54</v>
      </c>
      <c r="B2" s="116"/>
      <c r="C2" s="116"/>
      <c r="D2" s="116"/>
      <c r="E2" s="116"/>
      <c r="F2" s="116"/>
      <c r="G2" s="116"/>
      <c r="H2" s="116"/>
      <c r="I2" s="116"/>
      <c r="J2" s="116"/>
    </row>
    <row r="3" spans="1:10" ht="18" customHeight="1" x14ac:dyDescent="0.25">
      <c r="A3" s="119" t="s">
        <v>141</v>
      </c>
      <c r="B3" s="119"/>
      <c r="C3" s="119"/>
      <c r="D3" s="119"/>
      <c r="E3" s="119"/>
      <c r="F3" s="119"/>
      <c r="G3" s="119"/>
      <c r="H3" s="119"/>
      <c r="I3" s="119"/>
      <c r="J3" s="119"/>
    </row>
    <row r="4" spans="1:10" ht="15.75" customHeight="1" x14ac:dyDescent="0.25">
      <c r="A4" s="117" t="s">
        <v>55</v>
      </c>
      <c r="B4" s="118"/>
      <c r="C4" s="118"/>
      <c r="D4" s="118"/>
      <c r="E4" s="118"/>
      <c r="F4" s="118"/>
      <c r="G4" s="118"/>
      <c r="H4" s="118"/>
      <c r="I4" s="118"/>
      <c r="J4" s="118"/>
    </row>
    <row r="5" spans="1:10" s="3" customFormat="1" ht="54.75" customHeight="1" x14ac:dyDescent="0.25">
      <c r="A5" s="114" t="s">
        <v>140</v>
      </c>
      <c r="B5" s="114"/>
      <c r="C5" s="114"/>
      <c r="D5" s="114"/>
      <c r="E5" s="114"/>
      <c r="F5" s="114"/>
      <c r="G5" s="114"/>
      <c r="H5" s="114"/>
      <c r="I5" s="114"/>
      <c r="J5" s="114"/>
    </row>
    <row r="6" spans="1:10" ht="15.75" customHeight="1" x14ac:dyDescent="0.25">
      <c r="A6" s="117" t="s">
        <v>56</v>
      </c>
      <c r="B6" s="118"/>
      <c r="C6" s="118"/>
      <c r="D6" s="118"/>
      <c r="E6" s="118"/>
      <c r="F6" s="118"/>
      <c r="G6" s="118"/>
      <c r="H6" s="118"/>
      <c r="I6" s="118"/>
      <c r="J6" s="118"/>
    </row>
    <row r="7" spans="1:10" s="4" customFormat="1" ht="15.75" customHeight="1" x14ac:dyDescent="0.25">
      <c r="A7" s="113" t="s">
        <v>149</v>
      </c>
      <c r="B7" s="114"/>
      <c r="C7" s="114"/>
      <c r="D7" s="114"/>
      <c r="E7" s="114"/>
      <c r="F7" s="114"/>
      <c r="G7" s="114"/>
      <c r="H7" s="114"/>
      <c r="I7" s="114"/>
      <c r="J7" s="114"/>
    </row>
    <row r="8" spans="1:10" s="4" customFormat="1" ht="163.5" customHeight="1" x14ac:dyDescent="0.25">
      <c r="A8" s="113" t="s">
        <v>150</v>
      </c>
      <c r="B8" s="114"/>
      <c r="C8" s="114"/>
      <c r="D8" s="114"/>
      <c r="E8" s="114"/>
      <c r="F8" s="114"/>
      <c r="G8" s="114"/>
      <c r="H8" s="114"/>
      <c r="I8" s="114"/>
      <c r="J8" s="114"/>
    </row>
    <row r="9" spans="1:10" s="4" customFormat="1" ht="160.5" customHeight="1" x14ac:dyDescent="0.25">
      <c r="A9" s="113" t="s">
        <v>151</v>
      </c>
      <c r="B9" s="113"/>
      <c r="C9" s="113"/>
      <c r="D9" s="113"/>
      <c r="E9" s="113"/>
      <c r="F9" s="113"/>
      <c r="G9" s="113"/>
      <c r="H9" s="113"/>
      <c r="I9" s="113"/>
      <c r="J9" s="113"/>
    </row>
    <row r="10" spans="1:10" s="4" customFormat="1" ht="18" customHeight="1" x14ac:dyDescent="0.25">
      <c r="A10" s="114" t="s">
        <v>152</v>
      </c>
      <c r="B10" s="114"/>
      <c r="C10" s="114"/>
      <c r="D10" s="114"/>
      <c r="E10" s="114"/>
      <c r="F10" s="114"/>
      <c r="G10" s="114"/>
      <c r="H10" s="114"/>
      <c r="I10" s="114"/>
      <c r="J10" s="114"/>
    </row>
    <row r="11" spans="1:10" s="4" customFormat="1" ht="69" customHeight="1" x14ac:dyDescent="0.25">
      <c r="A11" s="114" t="s">
        <v>153</v>
      </c>
      <c r="B11" s="114"/>
      <c r="C11" s="114"/>
      <c r="D11" s="114"/>
      <c r="E11" s="114"/>
      <c r="F11" s="114"/>
      <c r="G11" s="114"/>
      <c r="H11" s="114"/>
      <c r="I11" s="114"/>
      <c r="J11" s="114"/>
    </row>
    <row r="12" spans="1:10" s="4" customFormat="1" ht="43.5" customHeight="1" x14ac:dyDescent="0.25">
      <c r="A12" s="114" t="s">
        <v>154</v>
      </c>
      <c r="B12" s="114"/>
      <c r="C12" s="114"/>
      <c r="D12" s="114"/>
      <c r="E12" s="114"/>
      <c r="F12" s="114"/>
      <c r="G12" s="114"/>
      <c r="H12" s="114"/>
      <c r="I12" s="114"/>
      <c r="J12" s="114"/>
    </row>
    <row r="13" spans="1:10" ht="16.5" customHeight="1" x14ac:dyDescent="0.25">
      <c r="A13" s="118" t="s">
        <v>37</v>
      </c>
      <c r="B13" s="118"/>
      <c r="C13" s="118"/>
      <c r="D13" s="118"/>
      <c r="E13" s="118"/>
      <c r="F13" s="118"/>
      <c r="G13" s="118"/>
      <c r="H13" s="118"/>
      <c r="I13" s="118"/>
      <c r="J13" s="118"/>
    </row>
    <row r="14" spans="1:10" ht="28.5" customHeight="1" x14ac:dyDescent="0.25">
      <c r="A14" s="113" t="s">
        <v>144</v>
      </c>
      <c r="B14" s="120"/>
      <c r="C14" s="120"/>
      <c r="D14" s="120"/>
      <c r="E14" s="120"/>
      <c r="F14" s="120"/>
      <c r="G14" s="120"/>
      <c r="H14" s="120"/>
      <c r="I14" s="120"/>
      <c r="J14" s="120"/>
    </row>
    <row r="15" spans="1:10" ht="17.25" customHeight="1" x14ac:dyDescent="0.25">
      <c r="A15" s="113" t="s">
        <v>145</v>
      </c>
      <c r="B15" s="120"/>
      <c r="C15" s="120"/>
      <c r="D15" s="120"/>
      <c r="E15" s="120"/>
      <c r="F15" s="120"/>
      <c r="G15" s="120"/>
      <c r="H15" s="120"/>
      <c r="I15" s="120"/>
      <c r="J15" s="120"/>
    </row>
    <row r="16" spans="1:10" ht="177.75" customHeight="1" x14ac:dyDescent="0.25">
      <c r="A16" s="114" t="s">
        <v>146</v>
      </c>
      <c r="B16" s="120"/>
      <c r="C16" s="120"/>
      <c r="D16" s="120"/>
      <c r="E16" s="120"/>
      <c r="F16" s="120"/>
      <c r="G16" s="120"/>
      <c r="H16" s="120"/>
      <c r="I16" s="120"/>
      <c r="J16" s="120"/>
    </row>
    <row r="17" spans="1:10" ht="17.25" customHeight="1" x14ac:dyDescent="0.25">
      <c r="A17" s="113" t="s">
        <v>148</v>
      </c>
      <c r="B17" s="121"/>
      <c r="C17" s="121"/>
      <c r="D17" s="121"/>
      <c r="E17" s="121"/>
      <c r="F17" s="121"/>
      <c r="G17" s="121"/>
      <c r="H17" s="121"/>
      <c r="I17" s="121"/>
      <c r="J17" s="121"/>
    </row>
    <row r="18" spans="1:10" ht="34.5" customHeight="1" x14ac:dyDescent="0.25">
      <c r="A18" s="114" t="s">
        <v>147</v>
      </c>
      <c r="B18" s="120"/>
      <c r="C18" s="120"/>
      <c r="D18" s="120"/>
      <c r="E18" s="120"/>
      <c r="F18" s="120"/>
      <c r="G18" s="120"/>
      <c r="H18" s="120"/>
      <c r="I18" s="120"/>
      <c r="J18" s="120"/>
    </row>
    <row r="19" spans="1:10" ht="17.25" customHeight="1" x14ac:dyDescent="0.25">
      <c r="A19" s="118" t="s">
        <v>38</v>
      </c>
      <c r="B19" s="118"/>
      <c r="C19" s="118"/>
      <c r="D19" s="118"/>
      <c r="E19" s="118"/>
      <c r="F19" s="118"/>
      <c r="G19" s="118"/>
      <c r="H19" s="118"/>
      <c r="I19" s="118"/>
      <c r="J19" s="118"/>
    </row>
    <row r="20" spans="1:10" ht="17.25" customHeight="1" x14ac:dyDescent="0.25">
      <c r="A20" s="120" t="s">
        <v>39</v>
      </c>
      <c r="B20" s="120"/>
      <c r="C20" s="120"/>
      <c r="D20" s="120"/>
      <c r="E20" s="120"/>
      <c r="F20" s="120"/>
      <c r="G20" s="120"/>
      <c r="H20" s="120"/>
      <c r="I20" s="120"/>
      <c r="J20" s="120"/>
    </row>
    <row r="21" spans="1:10" ht="29.1" customHeight="1" x14ac:dyDescent="0.25">
      <c r="A21" s="121" t="s">
        <v>40</v>
      </c>
      <c r="B21" s="120"/>
      <c r="C21" s="120"/>
      <c r="D21" s="120"/>
      <c r="E21" s="120"/>
      <c r="F21" s="120"/>
      <c r="G21" s="120"/>
      <c r="H21" s="120"/>
      <c r="I21" s="120"/>
      <c r="J21" s="120"/>
    </row>
    <row r="22" spans="1:10" ht="29.1" customHeight="1" x14ac:dyDescent="0.25">
      <c r="A22" s="120" t="s">
        <v>41</v>
      </c>
      <c r="B22" s="120"/>
      <c r="C22" s="120"/>
      <c r="D22" s="120"/>
      <c r="E22" s="120"/>
      <c r="F22" s="120"/>
      <c r="G22" s="120"/>
      <c r="H22" s="120"/>
      <c r="I22" s="120"/>
      <c r="J22" s="120"/>
    </row>
    <row r="23" spans="1:10" ht="29.1" customHeight="1" x14ac:dyDescent="0.25">
      <c r="A23" s="120" t="s">
        <v>42</v>
      </c>
      <c r="B23" s="120"/>
      <c r="C23" s="120"/>
      <c r="D23" s="120"/>
      <c r="E23" s="120"/>
      <c r="F23" s="120"/>
      <c r="G23" s="120"/>
      <c r="H23" s="120"/>
      <c r="I23" s="120"/>
      <c r="J23" s="120"/>
    </row>
    <row r="24" spans="1:10" ht="29.1" customHeight="1" x14ac:dyDescent="0.25">
      <c r="A24" s="120" t="s">
        <v>43</v>
      </c>
      <c r="B24" s="120"/>
      <c r="C24" s="120"/>
      <c r="D24" s="120"/>
      <c r="E24" s="120"/>
      <c r="F24" s="120"/>
      <c r="G24" s="120"/>
      <c r="H24" s="120"/>
      <c r="I24" s="120"/>
      <c r="J24" s="120"/>
    </row>
    <row r="25" spans="1:10" ht="29.1" customHeight="1" x14ac:dyDescent="0.25">
      <c r="A25" s="120" t="s">
        <v>44</v>
      </c>
      <c r="B25" s="120"/>
      <c r="C25" s="120"/>
      <c r="D25" s="120"/>
      <c r="E25" s="120"/>
      <c r="F25" s="120"/>
      <c r="G25" s="120"/>
      <c r="H25" s="120"/>
      <c r="I25" s="120"/>
      <c r="J25" s="120"/>
    </row>
    <row r="26" spans="1:10" ht="17.25" customHeight="1" x14ac:dyDescent="0.25">
      <c r="A26" s="121" t="s">
        <v>45</v>
      </c>
      <c r="B26" s="120"/>
      <c r="C26" s="120"/>
      <c r="D26" s="120"/>
      <c r="E26" s="120"/>
      <c r="F26" s="120"/>
      <c r="G26" s="120"/>
      <c r="H26" s="120"/>
      <c r="I26" s="120"/>
      <c r="J26" s="120"/>
    </row>
    <row r="27" spans="1:10" ht="42.75" customHeight="1" x14ac:dyDescent="0.25">
      <c r="A27" s="120" t="s">
        <v>46</v>
      </c>
      <c r="B27" s="120"/>
      <c r="C27" s="120"/>
      <c r="D27" s="120"/>
      <c r="E27" s="120"/>
      <c r="F27" s="120"/>
      <c r="G27" s="120"/>
      <c r="H27" s="120"/>
      <c r="I27" s="120"/>
      <c r="J27" s="120"/>
    </row>
    <row r="28" spans="1:10" ht="17.25" customHeight="1" x14ac:dyDescent="0.25">
      <c r="A28" s="120" t="s">
        <v>47</v>
      </c>
      <c r="B28" s="120"/>
      <c r="C28" s="120"/>
      <c r="D28" s="120"/>
      <c r="E28" s="120"/>
      <c r="F28" s="120"/>
      <c r="G28" s="120"/>
      <c r="H28" s="120"/>
      <c r="I28" s="120"/>
      <c r="J28" s="120"/>
    </row>
    <row r="29" spans="1:10" ht="32.25" customHeight="1" x14ac:dyDescent="0.25">
      <c r="A29" s="121" t="s">
        <v>48</v>
      </c>
      <c r="B29" s="120"/>
      <c r="C29" s="120"/>
      <c r="D29" s="120"/>
      <c r="E29" s="120"/>
      <c r="F29" s="120"/>
      <c r="G29" s="120"/>
      <c r="H29" s="120"/>
      <c r="I29" s="120"/>
      <c r="J29" s="120"/>
    </row>
    <row r="30" spans="1:10" ht="42" customHeight="1" x14ac:dyDescent="0.25">
      <c r="A30" s="121" t="s">
        <v>122</v>
      </c>
      <c r="B30" s="120"/>
      <c r="C30" s="120"/>
      <c r="D30" s="120"/>
      <c r="E30" s="120"/>
      <c r="F30" s="120"/>
      <c r="G30" s="120"/>
      <c r="H30" s="120"/>
      <c r="I30" s="120"/>
      <c r="J30" s="120"/>
    </row>
    <row r="31" spans="1:10" ht="17.25" customHeight="1" x14ac:dyDescent="0.25">
      <c r="A31" s="121" t="s">
        <v>49</v>
      </c>
      <c r="B31" s="120"/>
      <c r="C31" s="120"/>
      <c r="D31" s="120"/>
      <c r="E31" s="120"/>
      <c r="F31" s="120"/>
      <c r="G31" s="120"/>
      <c r="H31" s="120"/>
      <c r="I31" s="120"/>
      <c r="J31" s="120"/>
    </row>
    <row r="32" spans="1:10" ht="17.25" customHeight="1" x14ac:dyDescent="0.25">
      <c r="A32" s="121" t="s">
        <v>50</v>
      </c>
      <c r="B32" s="120"/>
      <c r="C32" s="120"/>
      <c r="D32" s="120"/>
      <c r="E32" s="120"/>
      <c r="F32" s="120"/>
      <c r="G32" s="120"/>
      <c r="H32" s="120"/>
      <c r="I32" s="120"/>
      <c r="J32" s="120"/>
    </row>
    <row r="33" spans="1:10" ht="17.25" customHeight="1" x14ac:dyDescent="0.25">
      <c r="A33" s="120" t="s">
        <v>51</v>
      </c>
      <c r="B33" s="120"/>
      <c r="C33" s="120"/>
      <c r="D33" s="120"/>
      <c r="E33" s="120"/>
      <c r="F33" s="120"/>
      <c r="G33" s="120"/>
      <c r="H33" s="120"/>
      <c r="I33" s="120"/>
      <c r="J33" s="120"/>
    </row>
    <row r="34" spans="1:10" ht="17.25" customHeight="1" x14ac:dyDescent="0.25">
      <c r="A34" s="120" t="s">
        <v>52</v>
      </c>
      <c r="B34" s="120"/>
      <c r="C34" s="120"/>
      <c r="D34" s="120"/>
      <c r="E34" s="120"/>
      <c r="F34" s="120"/>
      <c r="G34" s="120"/>
      <c r="H34" s="120"/>
      <c r="I34" s="120"/>
      <c r="J34" s="120"/>
    </row>
    <row r="35" spans="1:10" ht="45.75" customHeight="1" x14ac:dyDescent="0.25">
      <c r="A35" s="121" t="s">
        <v>53</v>
      </c>
      <c r="B35" s="120"/>
      <c r="C35" s="120"/>
      <c r="D35" s="120"/>
      <c r="E35" s="120"/>
      <c r="F35" s="120"/>
      <c r="G35" s="120"/>
      <c r="H35" s="120"/>
      <c r="I35" s="120"/>
      <c r="J35" s="120"/>
    </row>
  </sheetData>
  <sheetProtection algorithmName="SHA-512" hashValue="qn3kbyNo+2eKDcq06XeCkgnJaldUjfChIYHy0b3o1hzCvISvmt+bO3x2mwv67p419Xx4UnX5PhsrHAnkaZf1dA==" saltValue="3HOWqgOIhOAOnqmHQjZepQ==" spinCount="100000" sheet="1" selectLockedCells="1"/>
  <mergeCells count="35">
    <mergeCell ref="A12:J12"/>
    <mergeCell ref="A24:J24"/>
    <mergeCell ref="A13:J13"/>
    <mergeCell ref="A14:J14"/>
    <mergeCell ref="A15:J15"/>
    <mergeCell ref="A16:J16"/>
    <mergeCell ref="A17:J17"/>
    <mergeCell ref="A19:J19"/>
    <mergeCell ref="A20:J20"/>
    <mergeCell ref="A21:J21"/>
    <mergeCell ref="A22:J22"/>
    <mergeCell ref="A23:J23"/>
    <mergeCell ref="A18:J18"/>
    <mergeCell ref="A34:J34"/>
    <mergeCell ref="A35:J35"/>
    <mergeCell ref="A25:J25"/>
    <mergeCell ref="A26:J26"/>
    <mergeCell ref="A27:J27"/>
    <mergeCell ref="A28:J28"/>
    <mergeCell ref="A29:J29"/>
    <mergeCell ref="A30:J30"/>
    <mergeCell ref="A31:J31"/>
    <mergeCell ref="A32:J32"/>
    <mergeCell ref="A33:J33"/>
    <mergeCell ref="A7:J7"/>
    <mergeCell ref="A9:J9"/>
    <mergeCell ref="A1:J1"/>
    <mergeCell ref="A2:J2"/>
    <mergeCell ref="A11:J11"/>
    <mergeCell ref="A6:J6"/>
    <mergeCell ref="A3:J3"/>
    <mergeCell ref="A4:J4"/>
    <mergeCell ref="A5:J5"/>
    <mergeCell ref="A8:J8"/>
    <mergeCell ref="A10:J10"/>
  </mergeCells>
  <pageMargins left="0.48993055555555554"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Q43"/>
  <sheetViews>
    <sheetView showGridLines="0" zoomScale="130" zoomScaleNormal="130" zoomScaleSheetLayoutView="50" zoomScalePageLayoutView="120" workbookViewId="0">
      <selection activeCell="A19" sqref="A19"/>
    </sheetView>
  </sheetViews>
  <sheetFormatPr defaultRowHeight="12" x14ac:dyDescent="0.2"/>
  <cols>
    <col min="1" max="5" width="9.140625" style="15"/>
    <col min="6" max="6" width="2.5703125" style="15" customWidth="1"/>
    <col min="7" max="7" width="8" style="15" customWidth="1"/>
    <col min="8" max="8" width="7.7109375" style="15" customWidth="1"/>
    <col min="9" max="9" width="8" style="15" customWidth="1"/>
    <col min="10" max="10" width="7.7109375" style="15" customWidth="1"/>
    <col min="11" max="11" width="8.140625" style="15" customWidth="1"/>
    <col min="12" max="12" width="7.7109375" style="15" customWidth="1"/>
    <col min="13" max="15" width="7.5703125" style="15" customWidth="1"/>
    <col min="16" max="17" width="7.7109375" style="15" customWidth="1"/>
    <col min="18" max="16384" width="9.140625" style="15"/>
  </cols>
  <sheetData>
    <row r="1" spans="1:17" ht="17.25" customHeight="1" thickBot="1" x14ac:dyDescent="0.3">
      <c r="A1" s="124" t="s">
        <v>142</v>
      </c>
      <c r="B1" s="124"/>
      <c r="C1" s="124"/>
      <c r="D1" s="124"/>
      <c r="E1" s="124"/>
      <c r="F1" s="124"/>
      <c r="G1" s="124"/>
      <c r="H1" s="124"/>
      <c r="I1" s="124"/>
      <c r="J1" s="124"/>
      <c r="K1" s="124"/>
      <c r="L1" s="124"/>
      <c r="M1" s="124"/>
      <c r="N1" s="124"/>
      <c r="O1" s="124"/>
      <c r="P1" s="124"/>
      <c r="Q1" s="124"/>
    </row>
    <row r="2" spans="1:17" ht="9" customHeight="1" x14ac:dyDescent="0.2">
      <c r="A2" s="125" t="s">
        <v>89</v>
      </c>
      <c r="B2" s="126"/>
      <c r="C2" s="129"/>
      <c r="D2" s="130"/>
      <c r="E2" s="133" t="s">
        <v>126</v>
      </c>
      <c r="F2" s="134"/>
      <c r="G2" s="134"/>
      <c r="H2" s="134"/>
      <c r="I2" s="129"/>
      <c r="J2" s="137"/>
      <c r="K2" s="137"/>
      <c r="L2" s="137"/>
      <c r="M2" s="137"/>
      <c r="N2" s="137"/>
      <c r="O2" s="137"/>
      <c r="P2" s="137"/>
      <c r="Q2" s="130"/>
    </row>
    <row r="3" spans="1:17" ht="7.5" customHeight="1" thickBot="1" x14ac:dyDescent="0.25">
      <c r="A3" s="127"/>
      <c r="B3" s="128"/>
      <c r="C3" s="131"/>
      <c r="D3" s="132"/>
      <c r="E3" s="135"/>
      <c r="F3" s="136"/>
      <c r="G3" s="136"/>
      <c r="H3" s="136"/>
      <c r="I3" s="131"/>
      <c r="J3" s="138"/>
      <c r="K3" s="138"/>
      <c r="L3" s="138"/>
      <c r="M3" s="138"/>
      <c r="N3" s="138"/>
      <c r="O3" s="138"/>
      <c r="P3" s="138"/>
      <c r="Q3" s="132"/>
    </row>
    <row r="4" spans="1:17" ht="3" customHeight="1" thickBot="1" x14ac:dyDescent="0.25">
      <c r="A4" s="122"/>
      <c r="B4" s="123"/>
      <c r="C4" s="123"/>
      <c r="D4" s="123"/>
      <c r="E4" s="123"/>
      <c r="F4" s="123"/>
      <c r="G4" s="123"/>
      <c r="H4" s="123"/>
      <c r="I4" s="123"/>
      <c r="J4" s="123"/>
      <c r="K4" s="123"/>
      <c r="L4" s="123"/>
      <c r="M4" s="123"/>
      <c r="N4" s="123"/>
      <c r="O4" s="123"/>
      <c r="P4" s="123"/>
      <c r="Q4" s="123"/>
    </row>
    <row r="5" spans="1:17" ht="12.75" thickBot="1" x14ac:dyDescent="0.25">
      <c r="A5" s="102"/>
      <c r="B5" s="147" t="s">
        <v>18</v>
      </c>
      <c r="C5" s="148"/>
      <c r="E5" s="107"/>
      <c r="F5" s="149" t="s">
        <v>17</v>
      </c>
      <c r="G5" s="149"/>
      <c r="H5" s="150"/>
    </row>
    <row r="6" spans="1:17" ht="3" customHeight="1" thickBot="1" x14ac:dyDescent="0.25"/>
    <row r="7" spans="1:17" ht="15.75" customHeight="1" thickBot="1" x14ac:dyDescent="0.25">
      <c r="A7" s="151" t="s">
        <v>90</v>
      </c>
      <c r="B7" s="149"/>
      <c r="C7" s="149"/>
      <c r="D7" s="149"/>
      <c r="E7" s="150"/>
      <c r="G7" s="152" t="s">
        <v>16</v>
      </c>
      <c r="H7" s="153"/>
      <c r="I7" s="153"/>
      <c r="J7" s="153"/>
      <c r="K7" s="153"/>
      <c r="L7" s="153"/>
      <c r="M7" s="153"/>
      <c r="N7" s="153"/>
      <c r="O7" s="153"/>
      <c r="P7" s="153"/>
      <c r="Q7" s="154"/>
    </row>
    <row r="8" spans="1:17" ht="15" customHeight="1" thickBot="1" x14ac:dyDescent="0.25">
      <c r="A8" s="155" t="s">
        <v>15</v>
      </c>
      <c r="B8" s="156"/>
      <c r="C8" s="156"/>
      <c r="D8" s="156"/>
      <c r="E8" s="157"/>
      <c r="G8" s="158" t="s">
        <v>143</v>
      </c>
      <c r="H8" s="159"/>
      <c r="I8" s="159"/>
      <c r="J8" s="159"/>
      <c r="K8" s="159"/>
      <c r="L8" s="159"/>
      <c r="M8" s="159"/>
      <c r="N8" s="159"/>
      <c r="O8" s="159"/>
      <c r="P8" s="159"/>
      <c r="Q8" s="160"/>
    </row>
    <row r="9" spans="1:17" ht="15" customHeight="1" thickBot="1" x14ac:dyDescent="0.25">
      <c r="A9" s="103"/>
      <c r="B9" s="161" t="s">
        <v>14</v>
      </c>
      <c r="C9" s="161"/>
      <c r="D9" s="161"/>
      <c r="E9" s="162"/>
      <c r="G9" s="163" t="s">
        <v>10</v>
      </c>
      <c r="H9" s="164"/>
      <c r="I9" s="165"/>
      <c r="J9" s="166" t="s">
        <v>4</v>
      </c>
      <c r="K9" s="167"/>
      <c r="L9" s="168"/>
      <c r="M9" s="169" t="s">
        <v>91</v>
      </c>
      <c r="N9" s="170"/>
      <c r="O9" s="171"/>
      <c r="P9" s="172" t="s">
        <v>92</v>
      </c>
      <c r="Q9" s="173"/>
    </row>
    <row r="10" spans="1:17" ht="15" customHeight="1" x14ac:dyDescent="0.2">
      <c r="A10" s="103"/>
      <c r="B10" s="110" t="s">
        <v>13</v>
      </c>
      <c r="C10" s="110"/>
      <c r="D10" s="110"/>
      <c r="E10" s="111"/>
      <c r="G10" s="139" t="s">
        <v>93</v>
      </c>
      <c r="H10" s="140"/>
      <c r="I10" s="16">
        <v>2.37</v>
      </c>
      <c r="J10" s="141" t="s">
        <v>93</v>
      </c>
      <c r="K10" s="142"/>
      <c r="L10" s="17">
        <v>4.43</v>
      </c>
      <c r="M10" s="143" t="s">
        <v>93</v>
      </c>
      <c r="N10" s="144"/>
      <c r="O10" s="18">
        <v>1.21</v>
      </c>
      <c r="P10" s="145">
        <v>0.3</v>
      </c>
      <c r="Q10" s="146"/>
    </row>
    <row r="11" spans="1:17" ht="15" customHeight="1" x14ac:dyDescent="0.2">
      <c r="A11" s="103"/>
      <c r="B11" s="161" t="s">
        <v>12</v>
      </c>
      <c r="C11" s="161"/>
      <c r="D11" s="161"/>
      <c r="E11" s="162"/>
      <c r="G11" s="174" t="s">
        <v>94</v>
      </c>
      <c r="H11" s="175"/>
      <c r="I11" s="19">
        <v>2.0699999999999998</v>
      </c>
      <c r="J11" s="176" t="s">
        <v>94</v>
      </c>
      <c r="K11" s="177"/>
      <c r="L11" s="20">
        <v>4.03</v>
      </c>
      <c r="M11" s="178" t="s">
        <v>94</v>
      </c>
      <c r="N11" s="179"/>
      <c r="O11" s="21">
        <v>0.6</v>
      </c>
      <c r="P11" s="180"/>
      <c r="Q11" s="181"/>
    </row>
    <row r="12" spans="1:17" ht="15" customHeight="1" thickBot="1" x14ac:dyDescent="0.25">
      <c r="A12" s="108">
        <f>SUM(A9:A11)</f>
        <v>0</v>
      </c>
      <c r="B12" s="161" t="s">
        <v>95</v>
      </c>
      <c r="C12" s="161"/>
      <c r="D12" s="161"/>
      <c r="E12" s="162"/>
      <c r="G12" s="184" t="s">
        <v>96</v>
      </c>
      <c r="H12" s="185"/>
      <c r="I12" s="22">
        <v>0.39</v>
      </c>
      <c r="J12" s="186" t="s">
        <v>96</v>
      </c>
      <c r="K12" s="187"/>
      <c r="L12" s="23">
        <v>0.42</v>
      </c>
      <c r="M12" s="188" t="s">
        <v>96</v>
      </c>
      <c r="N12" s="189"/>
      <c r="O12" s="24">
        <v>0.11</v>
      </c>
      <c r="P12" s="182"/>
      <c r="Q12" s="183"/>
    </row>
    <row r="13" spans="1:17" x14ac:dyDescent="0.2">
      <c r="A13" s="25"/>
      <c r="B13" s="26"/>
      <c r="C13" s="26"/>
      <c r="D13" s="26"/>
      <c r="E13" s="27"/>
      <c r="G13" s="28" t="s">
        <v>9</v>
      </c>
      <c r="H13" s="29"/>
      <c r="I13" s="30"/>
      <c r="J13" s="31"/>
      <c r="K13" s="31"/>
      <c r="L13" s="31"/>
      <c r="M13" s="31"/>
      <c r="N13" s="31"/>
      <c r="O13" s="31"/>
      <c r="P13" s="31"/>
      <c r="Q13" s="31"/>
    </row>
    <row r="14" spans="1:17" ht="12.75" thickBot="1" x14ac:dyDescent="0.25">
      <c r="A14" s="190" t="s">
        <v>97</v>
      </c>
      <c r="B14" s="191"/>
      <c r="C14" s="191"/>
      <c r="D14" s="191"/>
      <c r="E14" s="192"/>
      <c r="G14" s="32" t="s">
        <v>8</v>
      </c>
      <c r="H14" s="33"/>
      <c r="I14" s="30"/>
      <c r="J14" s="33"/>
      <c r="K14" s="33"/>
      <c r="L14" s="33"/>
      <c r="M14" s="31"/>
      <c r="N14" s="31"/>
      <c r="O14" s="31"/>
      <c r="P14" s="31"/>
      <c r="Q14" s="31"/>
    </row>
    <row r="15" spans="1:17" ht="15" customHeight="1" x14ac:dyDescent="0.2">
      <c r="A15" s="104"/>
      <c r="B15" s="195" t="s">
        <v>98</v>
      </c>
      <c r="C15" s="196"/>
      <c r="D15" s="196"/>
      <c r="E15" s="197"/>
      <c r="G15" s="34" t="s">
        <v>99</v>
      </c>
      <c r="H15" s="35"/>
      <c r="I15" s="36">
        <f>A9</f>
        <v>0</v>
      </c>
      <c r="J15" s="37" t="s">
        <v>100</v>
      </c>
      <c r="K15" s="198" t="s">
        <v>101</v>
      </c>
      <c r="L15" s="198"/>
      <c r="M15" s="38">
        <f>A12</f>
        <v>0</v>
      </c>
      <c r="N15" s="37" t="s">
        <v>0</v>
      </c>
      <c r="O15" s="39">
        <f>IFERROR(I15/M15,0)</f>
        <v>0</v>
      </c>
      <c r="P15" s="31"/>
      <c r="Q15" s="31"/>
    </row>
    <row r="16" spans="1:17" ht="15" customHeight="1" x14ac:dyDescent="0.2">
      <c r="A16" s="25"/>
      <c r="B16" s="196"/>
      <c r="C16" s="196"/>
      <c r="D16" s="196"/>
      <c r="E16" s="197"/>
      <c r="G16" s="40" t="s">
        <v>102</v>
      </c>
      <c r="H16" s="41"/>
      <c r="I16" s="42">
        <f>A10</f>
        <v>0</v>
      </c>
      <c r="J16" s="43" t="s">
        <v>100</v>
      </c>
      <c r="K16" s="199" t="s">
        <v>101</v>
      </c>
      <c r="L16" s="199"/>
      <c r="M16" s="44">
        <f>A12</f>
        <v>0</v>
      </c>
      <c r="N16" s="43" t="s">
        <v>0</v>
      </c>
      <c r="O16" s="45">
        <f>IFERROR(I16/M16,0)</f>
        <v>0</v>
      </c>
      <c r="Q16" s="31"/>
    </row>
    <row r="17" spans="1:17" ht="15" customHeight="1" thickBot="1" x14ac:dyDescent="0.25">
      <c r="A17" s="25"/>
      <c r="B17" s="196"/>
      <c r="C17" s="196"/>
      <c r="D17" s="196"/>
      <c r="E17" s="197"/>
      <c r="G17" s="46" t="s">
        <v>103</v>
      </c>
      <c r="H17" s="47"/>
      <c r="I17" s="48">
        <f>A11</f>
        <v>0</v>
      </c>
      <c r="J17" s="49" t="s">
        <v>100</v>
      </c>
      <c r="K17" s="200" t="s">
        <v>101</v>
      </c>
      <c r="L17" s="200"/>
      <c r="M17" s="50">
        <f>A12</f>
        <v>0</v>
      </c>
      <c r="N17" s="49" t="s">
        <v>0</v>
      </c>
      <c r="O17" s="51">
        <f>IFERROR(I17/M17,0)</f>
        <v>0</v>
      </c>
      <c r="P17" s="31"/>
      <c r="Q17" s="31"/>
    </row>
    <row r="18" spans="1:17" ht="15" customHeight="1" x14ac:dyDescent="0.2">
      <c r="A18" s="52" t="s">
        <v>11</v>
      </c>
      <c r="B18" s="26"/>
      <c r="C18" s="26"/>
      <c r="D18" s="26"/>
      <c r="E18" s="27"/>
      <c r="G18" s="28" t="s">
        <v>7</v>
      </c>
      <c r="H18" s="28"/>
      <c r="I18" s="28"/>
      <c r="J18" s="28"/>
      <c r="K18" s="28"/>
      <c r="L18" s="28"/>
      <c r="M18" s="28"/>
      <c r="N18" s="28"/>
      <c r="O18" s="28"/>
      <c r="P18" s="28"/>
      <c r="Q18" s="28"/>
    </row>
    <row r="19" spans="1:17" ht="15" customHeight="1" x14ac:dyDescent="0.2">
      <c r="A19" s="103"/>
      <c r="B19" s="109" t="s">
        <v>104</v>
      </c>
      <c r="C19" s="26"/>
      <c r="D19" s="26"/>
      <c r="E19" s="27"/>
      <c r="G19" s="201" t="s">
        <v>125</v>
      </c>
      <c r="H19" s="201"/>
      <c r="I19" s="201"/>
      <c r="J19" s="201"/>
      <c r="K19" s="201"/>
      <c r="L19" s="201"/>
      <c r="M19" s="201"/>
      <c r="N19" s="201"/>
      <c r="O19" s="201"/>
      <c r="P19" s="201"/>
      <c r="Q19" s="201"/>
    </row>
    <row r="20" spans="1:17" ht="15" customHeight="1" thickBot="1" x14ac:dyDescent="0.25">
      <c r="A20" s="108">
        <f>(A19*51)/12</f>
        <v>0</v>
      </c>
      <c r="B20" s="109" t="s">
        <v>127</v>
      </c>
      <c r="C20" s="26"/>
      <c r="D20" s="26"/>
      <c r="E20" s="27"/>
      <c r="G20" s="202"/>
      <c r="H20" s="202"/>
      <c r="I20" s="202"/>
      <c r="J20" s="202"/>
      <c r="K20" s="202"/>
      <c r="L20" s="202"/>
      <c r="M20" s="202"/>
      <c r="N20" s="202"/>
      <c r="O20" s="202"/>
      <c r="P20" s="202"/>
      <c r="Q20" s="202"/>
    </row>
    <row r="21" spans="1:17" ht="15" customHeight="1" x14ac:dyDescent="0.2">
      <c r="A21" s="103"/>
      <c r="B21" s="109" t="s">
        <v>105</v>
      </c>
      <c r="C21" s="26"/>
      <c r="D21" s="26"/>
      <c r="E21" s="27"/>
      <c r="G21" s="53" t="s">
        <v>124</v>
      </c>
      <c r="H21" s="203" t="s">
        <v>6</v>
      </c>
      <c r="I21" s="203"/>
      <c r="J21" s="54" t="s">
        <v>5</v>
      </c>
      <c r="K21" s="54"/>
      <c r="L21" s="203" t="s">
        <v>106</v>
      </c>
      <c r="M21" s="203"/>
      <c r="N21" s="55" t="s">
        <v>3</v>
      </c>
      <c r="O21" s="204" t="s">
        <v>2</v>
      </c>
      <c r="P21" s="204"/>
      <c r="Q21" s="205"/>
    </row>
    <row r="22" spans="1:17" ht="15" customHeight="1" x14ac:dyDescent="0.2">
      <c r="A22" s="25"/>
      <c r="B22" s="26"/>
      <c r="C22" s="26"/>
      <c r="D22" s="26"/>
      <c r="E22" s="27"/>
      <c r="G22" s="56" t="s">
        <v>107</v>
      </c>
      <c r="H22" s="57">
        <f>O15</f>
        <v>0</v>
      </c>
      <c r="I22" s="58" t="s">
        <v>108</v>
      </c>
      <c r="J22" s="59">
        <f>A33</f>
        <v>0</v>
      </c>
      <c r="K22" s="58" t="s">
        <v>0</v>
      </c>
      <c r="L22" s="58">
        <f>ROUND(H22*J22,0)</f>
        <v>0</v>
      </c>
      <c r="M22" s="58" t="s">
        <v>108</v>
      </c>
      <c r="N22" s="60">
        <f>I10</f>
        <v>2.37</v>
      </c>
      <c r="O22" s="58" t="s">
        <v>0</v>
      </c>
      <c r="P22" s="193">
        <f>ROUNDDOWN(L22*N22,2)</f>
        <v>0</v>
      </c>
      <c r="Q22" s="194"/>
    </row>
    <row r="23" spans="1:17" ht="15" customHeight="1" x14ac:dyDescent="0.2">
      <c r="A23" s="190" t="s">
        <v>109</v>
      </c>
      <c r="B23" s="191"/>
      <c r="C23" s="191"/>
      <c r="D23" s="191"/>
      <c r="E23" s="192"/>
      <c r="G23" s="61" t="s">
        <v>110</v>
      </c>
      <c r="H23" s="62">
        <f>O16</f>
        <v>0</v>
      </c>
      <c r="I23" s="63" t="s">
        <v>108</v>
      </c>
      <c r="J23" s="64">
        <f>A33</f>
        <v>0</v>
      </c>
      <c r="K23" s="63" t="s">
        <v>0</v>
      </c>
      <c r="L23" s="58">
        <f>ROUND(H23*J23,0)</f>
        <v>0</v>
      </c>
      <c r="M23" s="63" t="s">
        <v>108</v>
      </c>
      <c r="N23" s="65">
        <f>I11</f>
        <v>2.0699999999999998</v>
      </c>
      <c r="O23" s="58" t="s">
        <v>0</v>
      </c>
      <c r="P23" s="193">
        <f>ROUNDDOWN(L23*N23,2)</f>
        <v>0</v>
      </c>
      <c r="Q23" s="194"/>
    </row>
    <row r="24" spans="1:17" ht="15" customHeight="1" x14ac:dyDescent="0.2">
      <c r="A24" s="103"/>
      <c r="B24" s="109" t="s">
        <v>128</v>
      </c>
      <c r="C24" s="26"/>
      <c r="D24" s="26"/>
      <c r="E24" s="27"/>
      <c r="G24" s="56" t="s">
        <v>111</v>
      </c>
      <c r="H24" s="66">
        <f>O17</f>
        <v>0</v>
      </c>
      <c r="I24" s="58" t="s">
        <v>108</v>
      </c>
      <c r="J24" s="59">
        <f>A33</f>
        <v>0</v>
      </c>
      <c r="K24" s="58" t="s">
        <v>0</v>
      </c>
      <c r="L24" s="58">
        <f>ROUND(H24*J24,0)</f>
        <v>0</v>
      </c>
      <c r="M24" s="58" t="s">
        <v>108</v>
      </c>
      <c r="N24" s="60">
        <f>I12</f>
        <v>0.39</v>
      </c>
      <c r="O24" s="58" t="s">
        <v>0</v>
      </c>
      <c r="P24" s="193">
        <f>ROUNDDOWN(L24*N24,2)</f>
        <v>0</v>
      </c>
      <c r="Q24" s="194"/>
    </row>
    <row r="25" spans="1:17" ht="15" customHeight="1" thickBot="1" x14ac:dyDescent="0.25">
      <c r="A25" s="103"/>
      <c r="B25" s="109" t="s">
        <v>129</v>
      </c>
      <c r="C25" s="26"/>
      <c r="D25" s="26"/>
      <c r="E25" s="27"/>
      <c r="G25" s="67" t="s">
        <v>112</v>
      </c>
      <c r="H25" s="68"/>
      <c r="I25" s="68"/>
      <c r="J25" s="68"/>
      <c r="K25" s="68"/>
      <c r="L25" s="69">
        <f>SUM(L22:L24)</f>
        <v>0</v>
      </c>
      <c r="M25" s="70"/>
      <c r="N25" s="70"/>
      <c r="O25" s="70"/>
      <c r="P25" s="206">
        <f>SUM(P22:Q24)</f>
        <v>0</v>
      </c>
      <c r="Q25" s="207"/>
    </row>
    <row r="26" spans="1:17" ht="15" customHeight="1" x14ac:dyDescent="0.2">
      <c r="A26" s="103"/>
      <c r="B26" s="109" t="s">
        <v>130</v>
      </c>
      <c r="C26" s="26"/>
      <c r="D26" s="26"/>
      <c r="E26" s="27"/>
      <c r="G26" s="53" t="s">
        <v>113</v>
      </c>
      <c r="H26" s="203" t="s">
        <v>6</v>
      </c>
      <c r="I26" s="203"/>
      <c r="J26" s="54" t="s">
        <v>5</v>
      </c>
      <c r="K26" s="54"/>
      <c r="L26" s="203" t="s">
        <v>106</v>
      </c>
      <c r="M26" s="203"/>
      <c r="N26" s="55" t="s">
        <v>3</v>
      </c>
      <c r="O26" s="204" t="s">
        <v>2</v>
      </c>
      <c r="P26" s="204"/>
      <c r="Q26" s="205"/>
    </row>
    <row r="27" spans="1:17" ht="15" customHeight="1" x14ac:dyDescent="0.2">
      <c r="A27" s="103"/>
      <c r="B27" s="109" t="s">
        <v>131</v>
      </c>
      <c r="C27" s="26"/>
      <c r="D27" s="26"/>
      <c r="E27" s="27"/>
      <c r="G27" s="56" t="s">
        <v>107</v>
      </c>
      <c r="H27" s="57">
        <f>O15</f>
        <v>0</v>
      </c>
      <c r="I27" s="58" t="s">
        <v>108</v>
      </c>
      <c r="J27" s="59">
        <f>A35+A37</f>
        <v>0</v>
      </c>
      <c r="K27" s="58" t="s">
        <v>0</v>
      </c>
      <c r="L27" s="58">
        <f>ROUND(H27*J27,0)</f>
        <v>0</v>
      </c>
      <c r="M27" s="58" t="s">
        <v>108</v>
      </c>
      <c r="N27" s="60">
        <f>L10</f>
        <v>4.43</v>
      </c>
      <c r="O27" s="58" t="s">
        <v>0</v>
      </c>
      <c r="P27" s="193">
        <f>ROUNDDOWN(L27*N27,2)</f>
        <v>0</v>
      </c>
      <c r="Q27" s="194"/>
    </row>
    <row r="28" spans="1:17" ht="15" customHeight="1" x14ac:dyDescent="0.2">
      <c r="A28" s="103"/>
      <c r="B28" s="109" t="s">
        <v>132</v>
      </c>
      <c r="C28" s="26"/>
      <c r="D28" s="26"/>
      <c r="E28" s="27"/>
      <c r="G28" s="61" t="s">
        <v>110</v>
      </c>
      <c r="H28" s="62">
        <f>O16</f>
        <v>0</v>
      </c>
      <c r="I28" s="63" t="s">
        <v>108</v>
      </c>
      <c r="J28" s="64">
        <f>A35+A37</f>
        <v>0</v>
      </c>
      <c r="K28" s="63" t="s">
        <v>0</v>
      </c>
      <c r="L28" s="58">
        <f>ROUND(H28*J28,0)</f>
        <v>0</v>
      </c>
      <c r="M28" s="63" t="s">
        <v>108</v>
      </c>
      <c r="N28" s="65">
        <f>L11</f>
        <v>4.03</v>
      </c>
      <c r="O28" s="58" t="s">
        <v>0</v>
      </c>
      <c r="P28" s="193">
        <f>ROUNDDOWN(L28*N28,2)</f>
        <v>0</v>
      </c>
      <c r="Q28" s="194"/>
    </row>
    <row r="29" spans="1:17" ht="15" customHeight="1" x14ac:dyDescent="0.2">
      <c r="A29" s="103"/>
      <c r="B29" s="109" t="s">
        <v>133</v>
      </c>
      <c r="C29" s="26"/>
      <c r="D29" s="26"/>
      <c r="E29" s="27"/>
      <c r="G29" s="56" t="s">
        <v>111</v>
      </c>
      <c r="H29" s="66">
        <f>O17</f>
        <v>0</v>
      </c>
      <c r="I29" s="58" t="s">
        <v>108</v>
      </c>
      <c r="J29" s="59">
        <f>A35+A37</f>
        <v>0</v>
      </c>
      <c r="K29" s="58" t="s">
        <v>0</v>
      </c>
      <c r="L29" s="58">
        <f>ROUND(H29*J29,0)</f>
        <v>0</v>
      </c>
      <c r="M29" s="58" t="s">
        <v>108</v>
      </c>
      <c r="N29" s="60">
        <f>L12</f>
        <v>0.42</v>
      </c>
      <c r="O29" s="58" t="s">
        <v>0</v>
      </c>
      <c r="P29" s="193">
        <f>ROUNDDOWN(L29*N29,2)</f>
        <v>0</v>
      </c>
      <c r="Q29" s="194"/>
    </row>
    <row r="30" spans="1:17" ht="15" customHeight="1" thickBot="1" x14ac:dyDescent="0.25">
      <c r="A30" s="208" t="s">
        <v>139</v>
      </c>
      <c r="B30" s="209"/>
      <c r="C30" s="209"/>
      <c r="D30" s="209"/>
      <c r="E30" s="210"/>
      <c r="G30" s="67" t="s">
        <v>114</v>
      </c>
      <c r="H30" s="68"/>
      <c r="I30" s="68"/>
      <c r="J30" s="68"/>
      <c r="K30" s="68"/>
      <c r="L30" s="69">
        <f>SUM(L27:L29)</f>
        <v>0</v>
      </c>
      <c r="M30" s="70"/>
      <c r="N30" s="70"/>
      <c r="O30" s="70"/>
      <c r="P30" s="206">
        <f>SUM(P27:Q29)</f>
        <v>0</v>
      </c>
      <c r="Q30" s="207"/>
    </row>
    <row r="31" spans="1:17" ht="15" customHeight="1" x14ac:dyDescent="0.2">
      <c r="A31" s="208"/>
      <c r="B31" s="209"/>
      <c r="C31" s="209"/>
      <c r="D31" s="209"/>
      <c r="E31" s="210"/>
      <c r="G31" s="53" t="s">
        <v>91</v>
      </c>
      <c r="H31" s="203" t="s">
        <v>6</v>
      </c>
      <c r="I31" s="203"/>
      <c r="J31" s="54" t="s">
        <v>5</v>
      </c>
      <c r="K31" s="54"/>
      <c r="L31" s="203" t="s">
        <v>106</v>
      </c>
      <c r="M31" s="203"/>
      <c r="N31" s="55" t="s">
        <v>3</v>
      </c>
      <c r="O31" s="204" t="s">
        <v>2</v>
      </c>
      <c r="P31" s="204"/>
      <c r="Q31" s="205"/>
    </row>
    <row r="32" spans="1:17" ht="15" customHeight="1" x14ac:dyDescent="0.2">
      <c r="A32" s="208"/>
      <c r="B32" s="209"/>
      <c r="C32" s="209"/>
      <c r="D32" s="209"/>
      <c r="E32" s="210"/>
      <c r="G32" s="56" t="s">
        <v>107</v>
      </c>
      <c r="H32" s="57">
        <f>O15</f>
        <v>0</v>
      </c>
      <c r="I32" s="58" t="s">
        <v>108</v>
      </c>
      <c r="J32" s="59">
        <f>A34+A36+A38</f>
        <v>0</v>
      </c>
      <c r="K32" s="58" t="s">
        <v>0</v>
      </c>
      <c r="L32" s="58">
        <f>ROUND(H32*J32,0)</f>
        <v>0</v>
      </c>
      <c r="M32" s="58" t="s">
        <v>108</v>
      </c>
      <c r="N32" s="60">
        <f>O10</f>
        <v>1.21</v>
      </c>
      <c r="O32" s="58" t="s">
        <v>0</v>
      </c>
      <c r="P32" s="193">
        <f>ROUNDDOWN(L32*N32,2)</f>
        <v>0</v>
      </c>
      <c r="Q32" s="194"/>
    </row>
    <row r="33" spans="1:17" ht="15" customHeight="1" x14ac:dyDescent="0.2">
      <c r="A33" s="105"/>
      <c r="B33" s="109" t="s">
        <v>10</v>
      </c>
      <c r="C33" s="26"/>
      <c r="D33" s="26"/>
      <c r="E33" s="27"/>
      <c r="G33" s="61" t="s">
        <v>110</v>
      </c>
      <c r="H33" s="62">
        <f>O16</f>
        <v>0</v>
      </c>
      <c r="I33" s="63" t="s">
        <v>108</v>
      </c>
      <c r="J33" s="64">
        <f>A34+A36+A38</f>
        <v>0</v>
      </c>
      <c r="K33" s="63" t="s">
        <v>0</v>
      </c>
      <c r="L33" s="58">
        <f>ROUND(H33*J33,0)</f>
        <v>0</v>
      </c>
      <c r="M33" s="63" t="s">
        <v>108</v>
      </c>
      <c r="N33" s="65">
        <f>O11</f>
        <v>0.6</v>
      </c>
      <c r="O33" s="58" t="s">
        <v>0</v>
      </c>
      <c r="P33" s="193">
        <f>ROUNDDOWN(L33*N33,2)</f>
        <v>0</v>
      </c>
      <c r="Q33" s="194"/>
    </row>
    <row r="34" spans="1:17" ht="15" customHeight="1" x14ac:dyDescent="0.2">
      <c r="A34" s="105"/>
      <c r="B34" s="109" t="s">
        <v>134</v>
      </c>
      <c r="C34" s="26"/>
      <c r="D34" s="26"/>
      <c r="E34" s="27"/>
      <c r="G34" s="56" t="s">
        <v>111</v>
      </c>
      <c r="H34" s="66">
        <f>O17</f>
        <v>0</v>
      </c>
      <c r="I34" s="58" t="s">
        <v>108</v>
      </c>
      <c r="J34" s="59">
        <f>A34+A36+A38</f>
        <v>0</v>
      </c>
      <c r="K34" s="58" t="s">
        <v>0</v>
      </c>
      <c r="L34" s="58">
        <f>ROUND(H34*J34,0)</f>
        <v>0</v>
      </c>
      <c r="M34" s="58" t="s">
        <v>108</v>
      </c>
      <c r="N34" s="60">
        <f>O12</f>
        <v>0.11</v>
      </c>
      <c r="O34" s="58" t="s">
        <v>0</v>
      </c>
      <c r="P34" s="193">
        <f>ROUNDDOWN(L34*N34,2)</f>
        <v>0</v>
      </c>
      <c r="Q34" s="194"/>
    </row>
    <row r="35" spans="1:17" ht="15" customHeight="1" thickBot="1" x14ac:dyDescent="0.25">
      <c r="A35" s="105"/>
      <c r="B35" s="109" t="s">
        <v>135</v>
      </c>
      <c r="C35" s="26"/>
      <c r="D35" s="26"/>
      <c r="E35" s="27"/>
      <c r="G35" s="67" t="s">
        <v>115</v>
      </c>
      <c r="H35" s="68"/>
      <c r="I35" s="68"/>
      <c r="J35" s="68"/>
      <c r="K35" s="68"/>
      <c r="L35" s="69">
        <f>SUM(L32:L34)</f>
        <v>0</v>
      </c>
      <c r="M35" s="70"/>
      <c r="N35" s="70"/>
      <c r="O35" s="70"/>
      <c r="P35" s="206">
        <f>SUM(P32:Q34)</f>
        <v>0</v>
      </c>
      <c r="Q35" s="207"/>
    </row>
    <row r="36" spans="1:17" ht="15" customHeight="1" x14ac:dyDescent="0.2">
      <c r="A36" s="105"/>
      <c r="B36" s="109" t="s">
        <v>136</v>
      </c>
      <c r="C36" s="26"/>
      <c r="D36" s="26"/>
      <c r="E36" s="27"/>
      <c r="G36" s="211" t="s">
        <v>1</v>
      </c>
      <c r="H36" s="212"/>
      <c r="I36" s="212"/>
      <c r="J36" s="212"/>
      <c r="K36" s="212"/>
      <c r="L36" s="212"/>
      <c r="M36" s="212"/>
      <c r="N36" s="213"/>
    </row>
    <row r="37" spans="1:17" ht="15" customHeight="1" x14ac:dyDescent="0.2">
      <c r="A37" s="105"/>
      <c r="B37" s="109" t="s">
        <v>137</v>
      </c>
      <c r="C37" s="26"/>
      <c r="D37" s="26"/>
      <c r="E37" s="27"/>
      <c r="G37" s="71" t="s">
        <v>116</v>
      </c>
      <c r="H37" s="72">
        <f>A35</f>
        <v>0</v>
      </c>
      <c r="I37" s="73" t="s">
        <v>108</v>
      </c>
      <c r="J37" s="214">
        <f>P10</f>
        <v>0.3</v>
      </c>
      <c r="K37" s="214"/>
      <c r="L37" s="74"/>
      <c r="M37" s="215">
        <f>ROUNDDOWN(H37*J37,2)</f>
        <v>0</v>
      </c>
      <c r="N37" s="215"/>
      <c r="O37" s="31"/>
      <c r="P37" s="31"/>
      <c r="Q37" s="31"/>
    </row>
    <row r="38" spans="1:17" ht="15" customHeight="1" thickBot="1" x14ac:dyDescent="0.25">
      <c r="A38" s="106"/>
      <c r="B38" s="112" t="s">
        <v>138</v>
      </c>
      <c r="C38" s="75"/>
      <c r="D38" s="75"/>
      <c r="E38" s="76"/>
      <c r="G38" s="71" t="s">
        <v>117</v>
      </c>
      <c r="H38" s="72">
        <f>A37</f>
        <v>0</v>
      </c>
      <c r="I38" s="73" t="s">
        <v>108</v>
      </c>
      <c r="J38" s="214">
        <f>P10</f>
        <v>0.3</v>
      </c>
      <c r="K38" s="214"/>
      <c r="L38" s="74"/>
      <c r="M38" s="215">
        <f>ROUNDDOWN(H38*J38,2)</f>
        <v>0</v>
      </c>
      <c r="N38" s="215"/>
      <c r="O38" s="31"/>
      <c r="P38" s="31"/>
      <c r="Q38" s="31"/>
    </row>
    <row r="39" spans="1:17" ht="15" customHeight="1" thickBot="1" x14ac:dyDescent="0.25">
      <c r="A39" s="216" t="s">
        <v>118</v>
      </c>
      <c r="B39" s="217"/>
      <c r="C39" s="217"/>
      <c r="D39" s="217"/>
      <c r="E39" s="217"/>
      <c r="G39" s="77"/>
      <c r="H39" s="78"/>
      <c r="I39" s="79"/>
      <c r="J39" s="78"/>
      <c r="K39" s="78"/>
      <c r="L39" s="80"/>
      <c r="M39" s="218">
        <f>SUM(M37:M38)</f>
        <v>0</v>
      </c>
      <c r="N39" s="219"/>
      <c r="O39" s="31"/>
      <c r="P39" s="31"/>
      <c r="Q39" s="31"/>
    </row>
    <row r="40" spans="1:17" ht="5.25" customHeight="1" thickBot="1" x14ac:dyDescent="0.25">
      <c r="A40" s="217"/>
      <c r="B40" s="217"/>
      <c r="C40" s="217"/>
      <c r="D40" s="217"/>
      <c r="E40" s="217"/>
      <c r="M40" s="31"/>
      <c r="N40" s="31"/>
      <c r="O40" s="31"/>
      <c r="P40" s="31"/>
      <c r="Q40" s="31"/>
    </row>
    <row r="41" spans="1:17" ht="15" customHeight="1" thickBot="1" x14ac:dyDescent="0.25">
      <c r="A41" s="217"/>
      <c r="B41" s="217"/>
      <c r="C41" s="217"/>
      <c r="D41" s="217"/>
      <c r="E41" s="217"/>
      <c r="G41" s="220" t="s">
        <v>119</v>
      </c>
      <c r="H41" s="221"/>
      <c r="I41" s="222"/>
      <c r="J41" s="223">
        <f>A21*(P25+P30+P35)</f>
        <v>0</v>
      </c>
      <c r="K41" s="224"/>
      <c r="L41" s="109"/>
      <c r="M41" s="220" t="s">
        <v>120</v>
      </c>
      <c r="N41" s="221"/>
      <c r="O41" s="222"/>
      <c r="P41" s="225">
        <f>J41+J42</f>
        <v>0</v>
      </c>
      <c r="Q41" s="226"/>
    </row>
    <row r="42" spans="1:17" ht="12" customHeight="1" x14ac:dyDescent="0.2">
      <c r="A42" s="217"/>
      <c r="B42" s="217"/>
      <c r="C42" s="217"/>
      <c r="D42" s="217"/>
      <c r="E42" s="217"/>
      <c r="G42" s="227" t="s">
        <v>121</v>
      </c>
      <c r="H42" s="228"/>
      <c r="I42" s="229"/>
      <c r="J42" s="233">
        <f>M39*A21</f>
        <v>0</v>
      </c>
      <c r="K42" s="234"/>
      <c r="L42" s="109"/>
      <c r="M42" s="237" t="s">
        <v>123</v>
      </c>
      <c r="N42" s="238"/>
      <c r="O42" s="239"/>
      <c r="P42" s="233">
        <f>ROUND(P41,0)</f>
        <v>0</v>
      </c>
      <c r="Q42" s="234"/>
    </row>
    <row r="43" spans="1:17" ht="15.75" customHeight="1" thickBot="1" x14ac:dyDescent="0.25">
      <c r="A43" s="217"/>
      <c r="B43" s="217"/>
      <c r="C43" s="217"/>
      <c r="D43" s="217"/>
      <c r="E43" s="217"/>
      <c r="G43" s="230"/>
      <c r="H43" s="231"/>
      <c r="I43" s="232"/>
      <c r="J43" s="235"/>
      <c r="K43" s="236"/>
      <c r="L43" s="109"/>
      <c r="M43" s="240"/>
      <c r="N43" s="241"/>
      <c r="O43" s="242"/>
      <c r="P43" s="235"/>
      <c r="Q43" s="236"/>
    </row>
  </sheetData>
  <sheetProtection algorithmName="SHA-512" hashValue="AsmcO1e7TLlUCdrbVUzXc8Xhf40Pw3D3rcQkfB90o1DrTDRnsvuyo6jYYXe9AStYjXcA647++AjMUivs3GRAKQ==" saltValue="rWKqjvCeOmlq8q2KT2LAKA==" spinCount="100000" sheet="1" selectLockedCells="1"/>
  <mergeCells count="74">
    <mergeCell ref="P41:Q41"/>
    <mergeCell ref="G42:I43"/>
    <mergeCell ref="J42:K43"/>
    <mergeCell ref="M42:O43"/>
    <mergeCell ref="P42:Q43"/>
    <mergeCell ref="M41:O41"/>
    <mergeCell ref="J38:K38"/>
    <mergeCell ref="M38:N38"/>
    <mergeCell ref="A39:E43"/>
    <mergeCell ref="M39:N39"/>
    <mergeCell ref="G41:I41"/>
    <mergeCell ref="J41:K41"/>
    <mergeCell ref="P33:Q33"/>
    <mergeCell ref="P34:Q34"/>
    <mergeCell ref="P35:Q35"/>
    <mergeCell ref="G36:N36"/>
    <mergeCell ref="J37:K37"/>
    <mergeCell ref="M37:N37"/>
    <mergeCell ref="P28:Q28"/>
    <mergeCell ref="P29:Q29"/>
    <mergeCell ref="A30:E32"/>
    <mergeCell ref="P30:Q30"/>
    <mergeCell ref="H31:I31"/>
    <mergeCell ref="L31:M31"/>
    <mergeCell ref="O31:Q31"/>
    <mergeCell ref="P32:Q32"/>
    <mergeCell ref="P27:Q27"/>
    <mergeCell ref="H21:I21"/>
    <mergeCell ref="L21:M21"/>
    <mergeCell ref="O21:Q21"/>
    <mergeCell ref="P22:Q22"/>
    <mergeCell ref="P24:Q24"/>
    <mergeCell ref="P25:Q25"/>
    <mergeCell ref="H26:I26"/>
    <mergeCell ref="L26:M26"/>
    <mergeCell ref="O26:Q26"/>
    <mergeCell ref="A23:E23"/>
    <mergeCell ref="P23:Q23"/>
    <mergeCell ref="A14:E14"/>
    <mergeCell ref="B15:E17"/>
    <mergeCell ref="K15:L15"/>
    <mergeCell ref="K16:L16"/>
    <mergeCell ref="K17:L17"/>
    <mergeCell ref="G19:Q20"/>
    <mergeCell ref="B11:E11"/>
    <mergeCell ref="G11:H11"/>
    <mergeCell ref="J11:K11"/>
    <mergeCell ref="M11:N11"/>
    <mergeCell ref="P11:Q12"/>
    <mergeCell ref="B12:E12"/>
    <mergeCell ref="G12:H12"/>
    <mergeCell ref="J12:K12"/>
    <mergeCell ref="M12:N12"/>
    <mergeCell ref="G10:H10"/>
    <mergeCell ref="J10:K10"/>
    <mergeCell ref="M10:N10"/>
    <mergeCell ref="P10:Q10"/>
    <mergeCell ref="B5:C5"/>
    <mergeCell ref="F5:H5"/>
    <mergeCell ref="A7:E7"/>
    <mergeCell ref="G7:Q7"/>
    <mergeCell ref="A8:E8"/>
    <mergeCell ref="G8:Q8"/>
    <mergeCell ref="B9:E9"/>
    <mergeCell ref="G9:I9"/>
    <mergeCell ref="J9:L9"/>
    <mergeCell ref="M9:O9"/>
    <mergeCell ref="P9:Q9"/>
    <mergeCell ref="A4:Q4"/>
    <mergeCell ref="A1:Q1"/>
    <mergeCell ref="A2:B3"/>
    <mergeCell ref="C2:D3"/>
    <mergeCell ref="E2:H3"/>
    <mergeCell ref="I2:Q3"/>
  </mergeCells>
  <dataValidations count="8">
    <dataValidation type="whole" allowBlank="1" showInputMessage="1" showErrorMessage="1" sqref="A38" xr:uid="{00000000-0002-0000-0100-000000000000}">
      <formula1>0</formula1>
      <formula2>A20*A15</formula2>
    </dataValidation>
    <dataValidation type="whole" allowBlank="1" showInputMessage="1" showErrorMessage="1" sqref="A37" xr:uid="{00000000-0002-0000-0100-000001000000}">
      <formula1>0</formula1>
      <formula2>A20*A15</formula2>
    </dataValidation>
    <dataValidation type="whole" allowBlank="1" showInputMessage="1" showErrorMessage="1" sqref="A36" xr:uid="{00000000-0002-0000-0100-000002000000}">
      <formula1>0</formula1>
      <formula2>A20*A15</formula2>
    </dataValidation>
    <dataValidation type="whole" allowBlank="1" showInputMessage="1" showErrorMessage="1" sqref="A35" xr:uid="{00000000-0002-0000-0100-000003000000}">
      <formula1>0</formula1>
      <formula2>A20*A15</formula2>
    </dataValidation>
    <dataValidation type="whole" allowBlank="1" showInputMessage="1" showErrorMessage="1" sqref="A15" xr:uid="{00000000-0002-0000-0100-000004000000}">
      <formula1>0</formula1>
      <formula2>A12</formula2>
    </dataValidation>
    <dataValidation type="whole" allowBlank="1" showInputMessage="1" showErrorMessage="1" sqref="A34" xr:uid="{00000000-0002-0000-0100-000005000000}">
      <formula1>0</formula1>
      <formula2>A20*A15</formula2>
    </dataValidation>
    <dataValidation type="whole" allowBlank="1" showInputMessage="1" showErrorMessage="1" sqref="A33" xr:uid="{00000000-0002-0000-0100-000006000000}">
      <formula1>0</formula1>
      <formula2>A20*A15</formula2>
    </dataValidation>
    <dataValidation type="whole" allowBlank="1" showInputMessage="1" showErrorMessage="1" sqref="A19" xr:uid="{00000000-0002-0000-0100-000007000000}">
      <formula1>0</formula1>
      <formula2>7</formula2>
    </dataValidation>
  </dataValidation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zoomScale="93" zoomScaleNormal="93" zoomScalePageLayoutView="120" workbookViewId="0">
      <selection activeCell="C12" sqref="C12:D12"/>
    </sheetView>
  </sheetViews>
  <sheetFormatPr defaultRowHeight="12.75" x14ac:dyDescent="0.25"/>
  <cols>
    <col min="1" max="1" width="14.140625" style="5" customWidth="1"/>
    <col min="2" max="2" width="38.28515625" style="5" customWidth="1"/>
    <col min="3" max="3" width="7.42578125" style="5" customWidth="1"/>
    <col min="4" max="4" width="10" style="5" customWidth="1"/>
    <col min="5" max="5" width="20.5703125" style="5" customWidth="1"/>
    <col min="6" max="6" width="25.140625" style="5" customWidth="1"/>
    <col min="7" max="7" width="2.7109375" style="5" customWidth="1"/>
    <col min="8" max="9" width="1.28515625" style="5" customWidth="1"/>
    <col min="10" max="10" width="16" style="5" customWidth="1"/>
    <col min="11" max="16384" width="9.140625" style="5"/>
  </cols>
  <sheetData>
    <row r="1" spans="1:10" ht="15.75" x14ac:dyDescent="0.25">
      <c r="A1" s="339" t="s">
        <v>20</v>
      </c>
      <c r="B1" s="339"/>
      <c r="C1" s="339"/>
      <c r="D1" s="339"/>
      <c r="E1" s="339"/>
      <c r="F1" s="339"/>
      <c r="G1" s="339"/>
      <c r="H1" s="339"/>
      <c r="I1" s="339"/>
      <c r="J1" s="339"/>
    </row>
    <row r="2" spans="1:10" ht="18.75" customHeight="1" x14ac:dyDescent="0.25">
      <c r="A2" s="340" t="s">
        <v>21</v>
      </c>
      <c r="B2" s="340"/>
      <c r="C2" s="340"/>
      <c r="D2" s="340"/>
      <c r="E2" s="340"/>
      <c r="F2" s="340"/>
      <c r="G2" s="340"/>
      <c r="H2" s="340"/>
      <c r="I2" s="340"/>
      <c r="J2" s="340"/>
    </row>
    <row r="3" spans="1:10" ht="18" customHeight="1" x14ac:dyDescent="0.25">
      <c r="A3" s="341" t="s">
        <v>57</v>
      </c>
      <c r="B3" s="341"/>
      <c r="C3" s="341"/>
      <c r="D3" s="341"/>
      <c r="E3" s="341"/>
      <c r="F3" s="341"/>
      <c r="G3" s="341"/>
      <c r="H3" s="341"/>
      <c r="I3" s="341"/>
      <c r="J3" s="341"/>
    </row>
    <row r="4" spans="1:10" ht="21.95" customHeight="1" thickBot="1" x14ac:dyDescent="0.3">
      <c r="A4" s="342" t="s">
        <v>88</v>
      </c>
      <c r="B4" s="338"/>
      <c r="C4" s="338"/>
      <c r="D4" s="338"/>
      <c r="E4" s="338"/>
      <c r="F4" s="338"/>
      <c r="G4" s="338"/>
      <c r="H4" s="338"/>
      <c r="I4" s="338"/>
      <c r="J4" s="338"/>
    </row>
    <row r="5" spans="1:10" s="7" customFormat="1" ht="24" customHeight="1" thickBot="1" x14ac:dyDescent="0.3">
      <c r="A5" s="6" t="s">
        <v>22</v>
      </c>
      <c r="B5" s="81">
        <f>PEW!C2</f>
        <v>0</v>
      </c>
      <c r="C5" s="343" t="s">
        <v>19</v>
      </c>
      <c r="D5" s="343"/>
      <c r="E5" s="344">
        <f>PEW!I2</f>
        <v>0</v>
      </c>
      <c r="F5" s="345"/>
      <c r="G5" s="345"/>
      <c r="H5" s="345"/>
      <c r="I5" s="345"/>
      <c r="J5" s="346"/>
    </row>
    <row r="6" spans="1:10" ht="4.5" customHeight="1" x14ac:dyDescent="0.25">
      <c r="A6" s="336"/>
      <c r="B6" s="336"/>
      <c r="C6" s="336"/>
      <c r="D6" s="336"/>
      <c r="E6" s="336"/>
      <c r="F6" s="336"/>
      <c r="G6" s="336"/>
      <c r="H6" s="336"/>
      <c r="I6" s="336"/>
      <c r="J6" s="336"/>
    </row>
    <row r="7" spans="1:10" ht="11.25" customHeight="1" x14ac:dyDescent="0.25">
      <c r="A7" s="337"/>
      <c r="B7" s="337"/>
      <c r="C7" s="337"/>
      <c r="D7" s="337"/>
      <c r="E7" s="337"/>
      <c r="F7" s="337"/>
      <c r="G7" s="337"/>
      <c r="H7" s="337"/>
      <c r="I7" s="337"/>
      <c r="J7" s="337"/>
    </row>
    <row r="8" spans="1:10" s="8" customFormat="1" ht="14.1" customHeight="1" x14ac:dyDescent="0.25">
      <c r="A8" s="338" t="s">
        <v>58</v>
      </c>
      <c r="B8" s="338"/>
      <c r="C8" s="338"/>
      <c r="D8" s="338"/>
      <c r="E8" s="338"/>
      <c r="F8" s="338"/>
      <c r="G8" s="338"/>
      <c r="H8" s="338"/>
      <c r="I8" s="338"/>
      <c r="J8" s="338"/>
    </row>
    <row r="9" spans="1:10" s="8" customFormat="1" ht="10.5" customHeight="1" thickBot="1" x14ac:dyDescent="0.3">
      <c r="A9" s="338"/>
      <c r="B9" s="338"/>
      <c r="C9" s="338"/>
      <c r="D9" s="338"/>
      <c r="E9" s="338"/>
      <c r="F9" s="338"/>
      <c r="G9" s="338"/>
      <c r="H9" s="338"/>
      <c r="I9" s="338"/>
      <c r="J9" s="338"/>
    </row>
    <row r="10" spans="1:10" ht="30" customHeight="1" thickBot="1" x14ac:dyDescent="0.3">
      <c r="A10" s="316" t="s">
        <v>59</v>
      </c>
      <c r="B10" s="315"/>
      <c r="C10" s="314" t="s">
        <v>60</v>
      </c>
      <c r="D10" s="315"/>
      <c r="E10" s="99" t="s">
        <v>61</v>
      </c>
      <c r="F10" s="316" t="s">
        <v>62</v>
      </c>
      <c r="G10" s="317"/>
    </row>
    <row r="11" spans="1:10" ht="20.25" customHeight="1" x14ac:dyDescent="0.25">
      <c r="A11" s="329" t="s">
        <v>63</v>
      </c>
      <c r="B11" s="304"/>
      <c r="C11" s="330">
        <v>0</v>
      </c>
      <c r="D11" s="331"/>
      <c r="E11" s="96">
        <v>0</v>
      </c>
      <c r="F11" s="332">
        <f t="shared" ref="F11:F17" si="0">SUM(C11:E11)</f>
        <v>0</v>
      </c>
      <c r="G11" s="333"/>
    </row>
    <row r="12" spans="1:10" ht="20.25" customHeight="1" x14ac:dyDescent="0.25">
      <c r="A12" s="328" t="s">
        <v>23</v>
      </c>
      <c r="B12" s="300"/>
      <c r="C12" s="334">
        <v>0</v>
      </c>
      <c r="D12" s="335"/>
      <c r="E12" s="9">
        <v>0</v>
      </c>
      <c r="F12" s="326">
        <f t="shared" si="0"/>
        <v>0</v>
      </c>
      <c r="G12" s="327"/>
    </row>
    <row r="13" spans="1:10" ht="20.25" customHeight="1" x14ac:dyDescent="0.25">
      <c r="A13" s="328" t="s">
        <v>24</v>
      </c>
      <c r="B13" s="300"/>
      <c r="C13" s="324">
        <v>0</v>
      </c>
      <c r="D13" s="325"/>
      <c r="E13" s="9">
        <v>0</v>
      </c>
      <c r="F13" s="326">
        <f t="shared" si="0"/>
        <v>0</v>
      </c>
      <c r="G13" s="327"/>
    </row>
    <row r="14" spans="1:10" ht="20.25" customHeight="1" x14ac:dyDescent="0.25">
      <c r="A14" s="299" t="s">
        <v>64</v>
      </c>
      <c r="B14" s="300"/>
      <c r="C14" s="324">
        <v>0</v>
      </c>
      <c r="D14" s="325"/>
      <c r="E14" s="9">
        <v>0</v>
      </c>
      <c r="F14" s="326">
        <f t="shared" si="0"/>
        <v>0</v>
      </c>
      <c r="G14" s="327"/>
    </row>
    <row r="15" spans="1:10" ht="20.25" customHeight="1" x14ac:dyDescent="0.25">
      <c r="A15" s="299" t="s">
        <v>65</v>
      </c>
      <c r="B15" s="300"/>
      <c r="C15" s="324">
        <v>0</v>
      </c>
      <c r="D15" s="325"/>
      <c r="E15" s="9">
        <v>0</v>
      </c>
      <c r="F15" s="326">
        <f t="shared" si="0"/>
        <v>0</v>
      </c>
      <c r="G15" s="327"/>
    </row>
    <row r="16" spans="1:10" ht="20.25" customHeight="1" x14ac:dyDescent="0.25">
      <c r="A16" s="299" t="s">
        <v>66</v>
      </c>
      <c r="B16" s="300"/>
      <c r="C16" s="324">
        <v>0</v>
      </c>
      <c r="D16" s="325"/>
      <c r="E16" s="9">
        <v>0</v>
      </c>
      <c r="F16" s="326">
        <f t="shared" si="0"/>
        <v>0</v>
      </c>
      <c r="G16" s="327"/>
    </row>
    <row r="17" spans="1:10" ht="42.95" customHeight="1" thickBot="1" x14ac:dyDescent="0.3">
      <c r="A17" s="285" t="s">
        <v>67</v>
      </c>
      <c r="B17" s="286"/>
      <c r="C17" s="318">
        <v>0</v>
      </c>
      <c r="D17" s="319"/>
      <c r="E17" s="94">
        <v>0</v>
      </c>
      <c r="F17" s="320">
        <f t="shared" si="0"/>
        <v>0</v>
      </c>
      <c r="G17" s="321"/>
    </row>
    <row r="18" spans="1:10" ht="30.75" customHeight="1" thickBot="1" x14ac:dyDescent="0.3">
      <c r="A18" s="316" t="s">
        <v>68</v>
      </c>
      <c r="B18" s="315"/>
      <c r="C18" s="293">
        <f>SUM(C11:D17)</f>
        <v>0</v>
      </c>
      <c r="D18" s="294"/>
      <c r="E18" s="100">
        <f>SUM(E11:E17)</f>
        <v>0</v>
      </c>
      <c r="F18" s="322">
        <f>SUM(F11:G17)</f>
        <v>0</v>
      </c>
      <c r="G18" s="323"/>
    </row>
    <row r="19" spans="1:10" ht="6.95" customHeight="1" thickBot="1" x14ac:dyDescent="0.3">
      <c r="A19" s="274"/>
      <c r="B19" s="275"/>
      <c r="C19" s="311"/>
      <c r="D19" s="275"/>
      <c r="E19" s="101"/>
      <c r="F19" s="312"/>
      <c r="G19" s="312"/>
    </row>
    <row r="20" spans="1:10" ht="30" customHeight="1" thickBot="1" x14ac:dyDescent="0.3">
      <c r="A20" s="313" t="s">
        <v>69</v>
      </c>
      <c r="B20" s="292"/>
      <c r="C20" s="314" t="s">
        <v>60</v>
      </c>
      <c r="D20" s="315"/>
      <c r="E20" s="99" t="s">
        <v>61</v>
      </c>
      <c r="F20" s="316" t="s">
        <v>62</v>
      </c>
      <c r="G20" s="317"/>
    </row>
    <row r="21" spans="1:10" ht="20.25" customHeight="1" x14ac:dyDescent="0.25">
      <c r="A21" s="303" t="s">
        <v>25</v>
      </c>
      <c r="B21" s="304"/>
      <c r="C21" s="305">
        <v>0</v>
      </c>
      <c r="D21" s="306"/>
      <c r="E21" s="97">
        <v>0</v>
      </c>
      <c r="F21" s="307">
        <f t="shared" ref="F21:F27" si="1">SUM(C21:E21)</f>
        <v>0</v>
      </c>
      <c r="G21" s="308"/>
      <c r="J21" s="309" t="s">
        <v>26</v>
      </c>
    </row>
    <row r="22" spans="1:10" ht="20.25" customHeight="1" thickBot="1" x14ac:dyDescent="0.3">
      <c r="A22" s="299" t="s">
        <v>70</v>
      </c>
      <c r="B22" s="300"/>
      <c r="C22" s="301">
        <v>0</v>
      </c>
      <c r="D22" s="302"/>
      <c r="E22" s="10">
        <v>0</v>
      </c>
      <c r="F22" s="289">
        <f t="shared" si="1"/>
        <v>0</v>
      </c>
      <c r="G22" s="290"/>
      <c r="J22" s="310"/>
    </row>
    <row r="23" spans="1:10" ht="20.25" customHeight="1" thickBot="1" x14ac:dyDescent="0.3">
      <c r="A23" s="299" t="s">
        <v>71</v>
      </c>
      <c r="B23" s="300"/>
      <c r="C23" s="301">
        <v>0</v>
      </c>
      <c r="D23" s="302"/>
      <c r="E23" s="10">
        <v>0</v>
      </c>
      <c r="F23" s="289">
        <f t="shared" si="1"/>
        <v>0</v>
      </c>
      <c r="G23" s="290"/>
      <c r="J23" s="83">
        <f>PEW!P42</f>
        <v>0</v>
      </c>
    </row>
    <row r="24" spans="1:10" ht="20.25" customHeight="1" x14ac:dyDescent="0.25">
      <c r="A24" s="299" t="s">
        <v>72</v>
      </c>
      <c r="B24" s="300"/>
      <c r="C24" s="301">
        <v>0</v>
      </c>
      <c r="D24" s="302"/>
      <c r="E24" s="10">
        <v>0</v>
      </c>
      <c r="F24" s="289">
        <f t="shared" si="1"/>
        <v>0</v>
      </c>
      <c r="G24" s="290"/>
      <c r="J24" s="297" t="s">
        <v>30</v>
      </c>
    </row>
    <row r="25" spans="1:10" ht="20.25" customHeight="1" thickBot="1" x14ac:dyDescent="0.3">
      <c r="A25" s="299" t="s">
        <v>73</v>
      </c>
      <c r="B25" s="300"/>
      <c r="C25" s="301">
        <v>0</v>
      </c>
      <c r="D25" s="302"/>
      <c r="E25" s="10">
        <v>0</v>
      </c>
      <c r="F25" s="289">
        <f t="shared" si="1"/>
        <v>0</v>
      </c>
      <c r="G25" s="290"/>
      <c r="J25" s="298"/>
    </row>
    <row r="26" spans="1:10" ht="20.25" customHeight="1" thickBot="1" x14ac:dyDescent="0.3">
      <c r="A26" s="299" t="s">
        <v>74</v>
      </c>
      <c r="B26" s="300"/>
      <c r="C26" s="301">
        <v>0</v>
      </c>
      <c r="D26" s="302"/>
      <c r="E26" s="10">
        <v>0</v>
      </c>
      <c r="F26" s="289">
        <f t="shared" si="1"/>
        <v>0</v>
      </c>
      <c r="G26" s="290"/>
      <c r="J26" s="84">
        <f>J23-C30</f>
        <v>0</v>
      </c>
    </row>
    <row r="27" spans="1:10" ht="44.1" customHeight="1" thickBot="1" x14ac:dyDescent="0.3">
      <c r="A27" s="285" t="s">
        <v>67</v>
      </c>
      <c r="B27" s="286"/>
      <c r="C27" s="287">
        <v>0</v>
      </c>
      <c r="D27" s="288"/>
      <c r="E27" s="95">
        <v>0</v>
      </c>
      <c r="F27" s="289">
        <f t="shared" si="1"/>
        <v>0</v>
      </c>
      <c r="G27" s="290"/>
    </row>
    <row r="28" spans="1:10" ht="30.75" customHeight="1" thickBot="1" x14ac:dyDescent="0.3">
      <c r="A28" s="291" t="s">
        <v>75</v>
      </c>
      <c r="B28" s="292"/>
      <c r="C28" s="293">
        <f>SUM(C21:D27)</f>
        <v>0</v>
      </c>
      <c r="D28" s="294"/>
      <c r="E28" s="100">
        <f>SUM(E21:E27)</f>
        <v>0</v>
      </c>
      <c r="F28" s="295">
        <f>SUM(F21:G27)</f>
        <v>0</v>
      </c>
      <c r="G28" s="296"/>
    </row>
    <row r="29" spans="1:10" ht="18" customHeight="1" thickBot="1" x14ac:dyDescent="0.3">
      <c r="A29" s="274"/>
      <c r="B29" s="275"/>
      <c r="C29" s="276" t="s">
        <v>27</v>
      </c>
      <c r="D29" s="277"/>
      <c r="E29" s="82" t="s">
        <v>28</v>
      </c>
      <c r="F29" s="276" t="s">
        <v>29</v>
      </c>
      <c r="G29" s="278"/>
    </row>
    <row r="30" spans="1:10" ht="18" customHeight="1" thickBot="1" x14ac:dyDescent="0.3">
      <c r="A30" s="279" t="s">
        <v>76</v>
      </c>
      <c r="B30" s="280"/>
      <c r="C30" s="281">
        <f>SUM(C28,C18)</f>
        <v>0</v>
      </c>
      <c r="D30" s="282"/>
      <c r="E30" s="85">
        <f>SUM(E18,E28)</f>
        <v>0</v>
      </c>
      <c r="F30" s="283">
        <f>SUM(F18,F28)</f>
        <v>0</v>
      </c>
      <c r="G30" s="284"/>
    </row>
    <row r="31" spans="1:10" s="12" customFormat="1" ht="14.1" customHeight="1" x14ac:dyDescent="0.25">
      <c r="A31" s="11" t="s">
        <v>77</v>
      </c>
    </row>
    <row r="32" spans="1:10" s="12" customFormat="1" x14ac:dyDescent="0.25">
      <c r="A32" s="255" t="s">
        <v>31</v>
      </c>
      <c r="B32" s="255"/>
      <c r="C32" s="255"/>
      <c r="D32" s="255"/>
      <c r="E32" s="255"/>
      <c r="F32" s="255"/>
      <c r="G32" s="255"/>
      <c r="H32" s="255"/>
      <c r="I32" s="255"/>
      <c r="J32" s="255"/>
    </row>
    <row r="33" spans="1:10" s="12" customFormat="1" ht="14.1" customHeight="1" x14ac:dyDescent="0.25">
      <c r="A33" s="256" t="s">
        <v>78</v>
      </c>
      <c r="B33" s="256"/>
      <c r="C33" s="256"/>
      <c r="D33" s="256"/>
      <c r="E33" s="256"/>
      <c r="F33" s="256"/>
      <c r="G33" s="256"/>
      <c r="H33" s="256"/>
      <c r="I33" s="256"/>
      <c r="J33" s="256"/>
    </row>
    <row r="34" spans="1:10" s="12" customFormat="1" ht="14.1" customHeight="1" x14ac:dyDescent="0.25">
      <c r="A34" s="256" t="s">
        <v>79</v>
      </c>
      <c r="B34" s="257"/>
      <c r="C34" s="257"/>
      <c r="D34" s="257"/>
      <c r="E34" s="257"/>
      <c r="F34" s="257"/>
      <c r="G34" s="257"/>
      <c r="H34" s="257"/>
      <c r="I34" s="257"/>
      <c r="J34" s="257"/>
    </row>
    <row r="35" spans="1:10" s="12" customFormat="1" ht="14.1" customHeight="1" x14ac:dyDescent="0.25">
      <c r="A35" s="12" t="s">
        <v>80</v>
      </c>
    </row>
    <row r="36" spans="1:10" ht="6" customHeight="1" x14ac:dyDescent="0.25"/>
    <row r="37" spans="1:10" ht="14.1" customHeight="1" x14ac:dyDescent="0.25">
      <c r="A37" s="5" t="s">
        <v>81</v>
      </c>
    </row>
    <row r="38" spans="1:10" ht="14.1" customHeight="1" thickBot="1" x14ac:dyDescent="0.3">
      <c r="A38" s="5" t="s">
        <v>82</v>
      </c>
    </row>
    <row r="39" spans="1:10" ht="26.25" customHeight="1" thickBot="1" x14ac:dyDescent="0.3">
      <c r="A39" s="258"/>
      <c r="B39" s="259"/>
      <c r="C39" s="259"/>
      <c r="D39" s="259"/>
      <c r="E39" s="259"/>
      <c r="F39" s="259"/>
      <c r="G39" s="259"/>
      <c r="H39" s="259"/>
      <c r="I39" s="259"/>
      <c r="J39" s="260"/>
    </row>
    <row r="40" spans="1:10" ht="6" customHeight="1" x14ac:dyDescent="0.25"/>
    <row r="41" spans="1:10" ht="27" customHeight="1" thickBot="1" x14ac:dyDescent="0.3">
      <c r="A41" s="261" t="s">
        <v>32</v>
      </c>
      <c r="B41" s="114"/>
      <c r="C41" s="114"/>
      <c r="D41" s="114"/>
      <c r="E41" s="114"/>
      <c r="F41" s="114"/>
      <c r="G41" s="114"/>
      <c r="H41" s="114"/>
      <c r="I41" s="114"/>
      <c r="J41" s="114"/>
    </row>
    <row r="42" spans="1:10" ht="27" customHeight="1" thickBot="1" x14ac:dyDescent="0.3">
      <c r="A42" s="262"/>
      <c r="B42" s="263"/>
      <c r="C42" s="263"/>
      <c r="D42" s="264"/>
      <c r="E42" s="263"/>
      <c r="F42" s="263"/>
      <c r="G42" s="263"/>
      <c r="H42" s="263"/>
      <c r="I42" s="263"/>
      <c r="J42" s="265"/>
    </row>
    <row r="43" spans="1:10" s="14" customFormat="1" ht="14.1" customHeight="1" thickBot="1" x14ac:dyDescent="0.3">
      <c r="A43" s="13" t="s">
        <v>83</v>
      </c>
      <c r="D43" s="98"/>
    </row>
    <row r="44" spans="1:10" ht="6" customHeight="1" thickBot="1" x14ac:dyDescent="0.3"/>
    <row r="45" spans="1:10" ht="14.1" customHeight="1" thickBot="1" x14ac:dyDescent="0.3">
      <c r="A45" s="90" t="s">
        <v>84</v>
      </c>
      <c r="B45" s="91"/>
      <c r="C45" s="92"/>
      <c r="D45" s="92"/>
      <c r="E45" s="92"/>
      <c r="F45" s="92"/>
      <c r="G45" s="92"/>
      <c r="H45" s="92"/>
      <c r="I45" s="92"/>
      <c r="J45" s="93"/>
    </row>
    <row r="46" spans="1:10" ht="25.5" customHeight="1" thickBot="1" x14ac:dyDescent="0.3">
      <c r="A46" s="253"/>
      <c r="B46" s="254"/>
      <c r="C46" s="254"/>
      <c r="D46" s="254"/>
      <c r="F46" s="266"/>
      <c r="G46" s="267"/>
      <c r="H46" s="267"/>
      <c r="I46" s="267"/>
      <c r="J46" s="268"/>
    </row>
    <row r="47" spans="1:10" ht="12.75" customHeight="1" thickBot="1" x14ac:dyDescent="0.3">
      <c r="A47" s="269" t="s">
        <v>85</v>
      </c>
      <c r="B47" s="270"/>
      <c r="C47" s="1"/>
      <c r="D47" s="1"/>
      <c r="F47" s="1" t="s">
        <v>35</v>
      </c>
      <c r="G47" s="1"/>
      <c r="H47" s="1"/>
      <c r="I47" s="1"/>
      <c r="J47" s="86"/>
    </row>
    <row r="48" spans="1:10" ht="25.5" customHeight="1" thickBot="1" x14ac:dyDescent="0.3">
      <c r="A48" s="271"/>
      <c r="B48" s="272"/>
      <c r="C48" s="272"/>
      <c r="D48" s="273"/>
      <c r="F48" s="271"/>
      <c r="G48" s="272"/>
      <c r="H48" s="272"/>
      <c r="I48" s="272"/>
      <c r="J48" s="273"/>
    </row>
    <row r="49" spans="1:10" ht="12.75" customHeight="1" thickBot="1" x14ac:dyDescent="0.3">
      <c r="A49" s="243" t="s">
        <v>86</v>
      </c>
      <c r="B49" s="244"/>
      <c r="C49" s="87"/>
      <c r="D49" s="87"/>
      <c r="E49" s="88"/>
      <c r="F49" s="87" t="s">
        <v>87</v>
      </c>
      <c r="G49" s="87"/>
      <c r="H49" s="87"/>
      <c r="I49" s="87"/>
      <c r="J49" s="89"/>
    </row>
    <row r="50" spans="1:10" ht="14.1" customHeight="1" thickBot="1" x14ac:dyDescent="0.3"/>
    <row r="51" spans="1:10" ht="15" customHeight="1" x14ac:dyDescent="0.25">
      <c r="A51" s="245" t="s">
        <v>33</v>
      </c>
      <c r="B51" s="246"/>
      <c r="C51" s="246"/>
      <c r="D51" s="246"/>
      <c r="E51" s="246"/>
      <c r="F51" s="246"/>
      <c r="G51" s="246"/>
      <c r="H51" s="246"/>
      <c r="I51" s="246"/>
      <c r="J51" s="247"/>
    </row>
    <row r="52" spans="1:10" ht="25.5" customHeight="1" x14ac:dyDescent="0.25">
      <c r="A52" s="248"/>
      <c r="B52" s="249"/>
      <c r="C52" s="249"/>
      <c r="D52" s="249"/>
      <c r="F52" s="250"/>
      <c r="G52" s="250"/>
      <c r="H52" s="250"/>
      <c r="I52" s="250"/>
      <c r="J52" s="251"/>
    </row>
    <row r="53" spans="1:10" ht="15.75" customHeight="1" x14ac:dyDescent="0.25">
      <c r="A53" s="252" t="s">
        <v>34</v>
      </c>
      <c r="B53" s="114"/>
      <c r="C53" s="1"/>
      <c r="D53" s="1"/>
      <c r="F53" s="1" t="s">
        <v>35</v>
      </c>
      <c r="G53" s="1"/>
      <c r="H53" s="1"/>
      <c r="I53" s="1"/>
      <c r="J53" s="86"/>
    </row>
    <row r="54" spans="1:10" ht="25.5" customHeight="1" x14ac:dyDescent="0.25">
      <c r="A54" s="253"/>
      <c r="B54" s="254"/>
      <c r="C54" s="254"/>
      <c r="D54" s="254"/>
      <c r="F54" s="250"/>
      <c r="G54" s="250"/>
      <c r="H54" s="250"/>
      <c r="I54" s="250"/>
      <c r="J54" s="251"/>
    </row>
    <row r="55" spans="1:10" ht="12.75" customHeight="1" thickBot="1" x14ac:dyDescent="0.3">
      <c r="A55" s="243" t="s">
        <v>36</v>
      </c>
      <c r="B55" s="244"/>
      <c r="C55" s="87"/>
      <c r="D55" s="87"/>
      <c r="E55" s="88"/>
      <c r="F55" s="87" t="s">
        <v>35</v>
      </c>
      <c r="G55" s="87"/>
      <c r="H55" s="87"/>
      <c r="I55" s="87"/>
      <c r="J55" s="89"/>
    </row>
  </sheetData>
  <sheetProtection algorithmName="SHA-512" hashValue="mH4IQJx/Nbq3CDf4F8jmE1wEfTEy4xToGLT5ZtG+0GkauJLqppidF2VddtfjWLhES/2rDzHdzLfmTvlVWteZDQ==" saltValue="92jZa9t30pMFBdJ3YG4t/w==" spinCount="100000" sheet="1" selectLockedCells="1"/>
  <mergeCells count="93">
    <mergeCell ref="A1:J1"/>
    <mergeCell ref="A2:J2"/>
    <mergeCell ref="A3:J3"/>
    <mergeCell ref="A4:J4"/>
    <mergeCell ref="C5:D5"/>
    <mergeCell ref="E5:J5"/>
    <mergeCell ref="A6:J6"/>
    <mergeCell ref="A7:J7"/>
    <mergeCell ref="A8:J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J21:J22"/>
    <mergeCell ref="A22:B22"/>
    <mergeCell ref="C22:D22"/>
    <mergeCell ref="F22:G22"/>
    <mergeCell ref="A23:B23"/>
    <mergeCell ref="C23:D23"/>
    <mergeCell ref="F23:G23"/>
    <mergeCell ref="A24:B24"/>
    <mergeCell ref="C24:D24"/>
    <mergeCell ref="F24:G24"/>
    <mergeCell ref="J24:J25"/>
    <mergeCell ref="A25:B25"/>
    <mergeCell ref="C25:D25"/>
    <mergeCell ref="F25:G25"/>
    <mergeCell ref="A26:B26"/>
    <mergeCell ref="C26:D26"/>
    <mergeCell ref="F26:G26"/>
    <mergeCell ref="A27:B27"/>
    <mergeCell ref="C27:D27"/>
    <mergeCell ref="F27:G27"/>
    <mergeCell ref="A28:B28"/>
    <mergeCell ref="C28:D28"/>
    <mergeCell ref="F28:G28"/>
    <mergeCell ref="A29:B29"/>
    <mergeCell ref="C29:D29"/>
    <mergeCell ref="F29:G29"/>
    <mergeCell ref="A30:B30"/>
    <mergeCell ref="C30:D30"/>
    <mergeCell ref="F30:G30"/>
    <mergeCell ref="A49:B49"/>
    <mergeCell ref="A32:J32"/>
    <mergeCell ref="A33:J33"/>
    <mergeCell ref="A34:J34"/>
    <mergeCell ref="A39:J39"/>
    <mergeCell ref="A41:J41"/>
    <mergeCell ref="A42:J42"/>
    <mergeCell ref="A46:D46"/>
    <mergeCell ref="F46:J46"/>
    <mergeCell ref="A47:B47"/>
    <mergeCell ref="A48:D48"/>
    <mergeCell ref="F48:J48"/>
    <mergeCell ref="A55:B55"/>
    <mergeCell ref="A51:J51"/>
    <mergeCell ref="A52:D52"/>
    <mergeCell ref="F52:J52"/>
    <mergeCell ref="A53:B53"/>
    <mergeCell ref="A54:D54"/>
    <mergeCell ref="F54:J54"/>
  </mergeCells>
  <conditionalFormatting sqref="C30:D30">
    <cfRule type="cellIs" dxfId="3" priority="1" operator="lessThan">
      <formula>$J$23</formula>
    </cfRule>
    <cfRule type="cellIs" dxfId="2" priority="2" operator="greaterThan">
      <formula>$J$23</formula>
    </cfRule>
  </conditionalFormatting>
  <dataValidations count="2">
    <dataValidation type="whole" allowBlank="1" showInputMessage="1" showErrorMessage="1" errorTitle="Invalid Entry - Whole #s Only" error="Enter a numerical amount in whole dollars only. Do not include cents." sqref="C21:E27" xr:uid="{00000000-0002-0000-0200-000000000000}">
      <formula1>0</formula1>
      <formula2>6000000000000</formula2>
    </dataValidation>
    <dataValidation type="whole" allowBlank="1" showInputMessage="1" showErrorMessage="1" errorTitle="Invalid Entry - Whole #s Only" error="Please enter a numerical amount in whole dollars only. Do not include cents." sqref="C11:E17" xr:uid="{00000000-0002-0000-0200-000001000000}">
      <formula1>0</formula1>
      <formula2>6000000000000</formula2>
    </dataValidation>
  </dataValidations>
  <pageMargins left="0.48993055555555554" right="0.7" top="0.75" bottom="0.75" header="0.3" footer="0.3"/>
  <pageSetup scale="6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839571F0-C799-499F-86B0-D499D68D417F}">
            <xm:f>'C:\Users\GhaffariBX\Documents\Reimbursement Rates\[Prospective S Sponsors - PEW Management Plan Budget.xlsx]PEW'!#REF!</xm:f>
            <x14:dxf>
              <fill>
                <patternFill>
                  <bgColor rgb="FFFF0000"/>
                </patternFill>
              </fill>
            </x14:dxf>
          </x14:cfRule>
          <xm:sqref>C30:D30</xm:sqref>
        </x14:conditionalFormatting>
        <x14:conditionalFormatting xmlns:xm="http://schemas.microsoft.com/office/excel/2006/main">
          <x14:cfRule type="cellIs" priority="3" operator="lessThan" id="{E1FD7BEF-99D6-499A-B5E0-7EA3FA72C732}">
            <xm:f>'C:\Users\GhaffariBX\Documents\Reimbursement Rates\[Prospective S Sponsors - PEW Management Plan Budget.xlsx]PEW'!#REF!</xm:f>
            <x14:dxf>
              <fill>
                <patternFill>
                  <bgColor rgb="FFFF0000"/>
                </patternFill>
              </fill>
            </x14:dxf>
          </x14:cfRule>
          <xm:sqref>F30:G30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PEW</vt:lpstr>
      <vt:lpstr>Budget</vt:lpstr>
      <vt:lpstr>PEW!LS_R</vt:lpstr>
      <vt:lpstr>Instructions!Print_Area</vt:lpstr>
      <vt:lpstr>PEW!Print_Area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Foster, Arriet V</dc:creator>
  <cp:lastModifiedBy>Henry, Tiffany C</cp:lastModifiedBy>
  <cp:lastPrinted>2020-01-13T15:26:50Z</cp:lastPrinted>
  <dcterms:created xsi:type="dcterms:W3CDTF">2015-05-22T17:37:14Z</dcterms:created>
  <dcterms:modified xsi:type="dcterms:W3CDTF">2024-07-10T14:47:10Z</dcterms:modified>
</cp:coreProperties>
</file>