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a9e2ebabf59d84d5/DOH Project/Year 5/Updated Rosters/"/>
    </mc:Choice>
  </mc:AlternateContent>
  <xr:revisionPtr revIDLastSave="21" documentId="8_{9BDB7677-5946-44E2-81D6-38A819DE2966}" xr6:coauthVersionLast="47" xr6:coauthVersionMax="47" xr10:uidLastSave="{BCBB3613-17EB-4377-A467-461F8E968E69}"/>
  <bookViews>
    <workbookView xWindow="62520" yWindow="-120" windowWidth="29040" windowHeight="15720" firstSheet="2" activeTab="6" xr2:uid="{3FABC883-EC5A-4930-9506-1A66DFDF25AE}"/>
  </bookViews>
  <sheets>
    <sheet name="Enrolled Providers" sheetId="1" r:id="rId1"/>
    <sheet name="Enrolled Dictionary" sheetId="2" r:id="rId2"/>
    <sheet name="Participating Providers" sheetId="8" r:id="rId3"/>
    <sheet name="Participating Dictionary" sheetId="9" r:id="rId4"/>
    <sheet name="Skills Assessment" sheetId="3" r:id="rId5"/>
    <sheet name="Skills Assessment Dictionary" sheetId="4" r:id="rId6"/>
    <sheet name="BHH Trainings" sheetId="5" r:id="rId7"/>
    <sheet name="Training Dictionary"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T3"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 i="1"/>
  <c r="Q2"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tc={50D793C4-10BF-4D36-8572-0B4B1CA40D62}</author>
  </authors>
  <commentList>
    <comment ref="C39" authorId="0" shapeId="0" xr:uid="{50D793C4-10BF-4D36-8572-0B4B1CA40D62}">
      <text>
        <t>[Threaded comment]
Your version of Excel allows you to read this threaded comment; however, any edits to it will get removed if the file is opened in a newer version of Excel. Learn more: https://go.microsoft.com/fwlink/?linkid=870924
Comment:
    Remove option</t>
      </text>
    </comment>
  </commentList>
</comments>
</file>

<file path=xl/sharedStrings.xml><?xml version="1.0" encoding="utf-8"?>
<sst xmlns="http://schemas.openxmlformats.org/spreadsheetml/2006/main" count="333" uniqueCount="188">
  <si>
    <t>BHH</t>
  </si>
  <si>
    <t>Provider Name</t>
  </si>
  <si>
    <t>Provider Discipline</t>
  </si>
  <si>
    <t>Practice Name</t>
  </si>
  <si>
    <t>Address of Practice</t>
  </si>
  <si>
    <t>Zip Code of Practice</t>
  </si>
  <si>
    <t>Zip Codes of Catchment Areas</t>
  </si>
  <si>
    <t>Underserved/Rural</t>
  </si>
  <si>
    <t>Follow Bright Future Guidelines</t>
  </si>
  <si>
    <t xml:space="preserve">Enrollment Date </t>
  </si>
  <si>
    <t>Unenrollment Date</t>
  </si>
  <si>
    <t>Date Skills Assessment Due</t>
  </si>
  <si>
    <t>Date of Initial Skills Assessment</t>
  </si>
  <si>
    <t>Date Care Coordination Due</t>
  </si>
  <si>
    <t>Date Care Coordination Started</t>
  </si>
  <si>
    <t>Care Coordination Compliance</t>
  </si>
  <si>
    <t>Date Transformation Plan Due</t>
  </si>
  <si>
    <t>Date Transformation Plan Implemented</t>
  </si>
  <si>
    <t>Plan Implementation Compliance</t>
  </si>
  <si>
    <t xml:space="preserve">Variable </t>
  </si>
  <si>
    <t>Description</t>
  </si>
  <si>
    <t>Values</t>
  </si>
  <si>
    <t>Behavioral health hub site</t>
  </si>
  <si>
    <t>FIU</t>
  </si>
  <si>
    <t>FSU</t>
  </si>
  <si>
    <t>Name of Provider</t>
  </si>
  <si>
    <t>Write-in</t>
  </si>
  <si>
    <t>Disciplines defined by HRSA</t>
  </si>
  <si>
    <t>Pediatrician</t>
  </si>
  <si>
    <t>Family Medicine</t>
  </si>
  <si>
    <t>OB/GYN</t>
  </si>
  <si>
    <t>Internal Medicine</t>
  </si>
  <si>
    <t>Advanced Practice Nurse or Nurse Practitioner (APN/NP)</t>
  </si>
  <si>
    <t>Certified Nurse Midwife</t>
  </si>
  <si>
    <t>Physician Assistant</t>
  </si>
  <si>
    <t>Psychiatrist</t>
  </si>
  <si>
    <t>Developmental/Behavioral Pediatrician</t>
  </si>
  <si>
    <t>Nurse</t>
  </si>
  <si>
    <t>Care Coordinator/Navigator</t>
  </si>
  <si>
    <t>Other</t>
  </si>
  <si>
    <t>Name of practice where services are provided</t>
  </si>
  <si>
    <t>Address where practice is located</t>
  </si>
  <si>
    <t>5-digit zip code where the practice is located</t>
  </si>
  <si>
    <t>5-digit zip code</t>
  </si>
  <si>
    <t>Zip Code of Catchment Areas</t>
  </si>
  <si>
    <t>5-digit zip codes for the area served by the practice</t>
  </si>
  <si>
    <t>All 5-digit zip codes for area served by practice</t>
  </si>
  <si>
    <t>Underserved/ Rural</t>
  </si>
  <si>
    <t xml:space="preserve">Practice is in catchment area or serves a catchment of underserved or rural areas.                                                                                        </t>
  </si>
  <si>
    <t xml:space="preserve">Indicate if Primary Care Provider follows the American Academy of Pediatrics Bright Future guidelines </t>
  </si>
  <si>
    <t>Yes</t>
  </si>
  <si>
    <t>In Progress</t>
  </si>
  <si>
    <t>No</t>
  </si>
  <si>
    <t>Enrollment Date</t>
  </si>
  <si>
    <t>MM/DD/YYYY</t>
  </si>
  <si>
    <t>Date of Skills Needs Assessment Due</t>
  </si>
  <si>
    <t>Autofill</t>
  </si>
  <si>
    <t xml:space="preserve">Date on which provider completed the initial skills assessment </t>
  </si>
  <si>
    <t>Date of first referral made to the BHH (will cross-check with client referrals data entry)</t>
  </si>
  <si>
    <t>Column calculates the days it took to initiate care coordination after enrollment date</t>
  </si>
  <si>
    <t>Should be 160 days after agreement start date</t>
  </si>
  <si>
    <t>Date that the practice transformation plan was implemented</t>
  </si>
  <si>
    <t>Transformation Plan Implementation Compliance</t>
  </si>
  <si>
    <t>Column calculates the days it took to implement the plan after provider agreement start date</t>
  </si>
  <si>
    <t>Should be 150 days after enrollment date</t>
  </si>
  <si>
    <t>Date Completed</t>
  </si>
  <si>
    <t>Name of Trainer</t>
  </si>
  <si>
    <t>Type of Review</t>
  </si>
  <si>
    <t>1.Interface_Roles_BHH</t>
  </si>
  <si>
    <t>2.Interface_Roles_PCP</t>
  </si>
  <si>
    <t>3.Interface_Process</t>
  </si>
  <si>
    <t>4.Interface_Describe</t>
  </si>
  <si>
    <t>5.Interface_Consent</t>
  </si>
  <si>
    <t>6.Interface_ Behavioral HealthLang</t>
  </si>
  <si>
    <t>7.Interface_Handoff</t>
  </si>
  <si>
    <t>8a.Interface_PostReferralBHHHelp</t>
  </si>
  <si>
    <t>8b.Interface_PostReferralSupport</t>
  </si>
  <si>
    <t>9.Interface_RespondTimely</t>
  </si>
  <si>
    <t>1.ValueAdded_ApplyAssistance</t>
  </si>
  <si>
    <t>2.ValueAdded_WorkwithBHH</t>
  </si>
  <si>
    <t>1.Screening_Howto Use</t>
  </si>
  <si>
    <t>2.Screening_Implement</t>
  </si>
  <si>
    <t>1.Documentation_ReferralForm</t>
  </si>
  <si>
    <t>2.Documentation_FollowUp</t>
  </si>
  <si>
    <t>1a.Clinical_Describe _ADHD</t>
  </si>
  <si>
    <t>1b.Clinical_Describe _ODD</t>
  </si>
  <si>
    <t>1c.Clinical_Describe _Anxiety</t>
  </si>
  <si>
    <t>1c.Clinical_ Describe _Depression</t>
  </si>
  <si>
    <t>1d.Clinical_Describe _ASD</t>
  </si>
  <si>
    <t>1e.Clinical_Describe _OCD</t>
  </si>
  <si>
    <t>1f.Clinical_Describe _CD</t>
  </si>
  <si>
    <t>1g.Clinical_ Describe _TICDisorder</t>
  </si>
  <si>
    <t>2.Clinical_EduMaterials</t>
  </si>
  <si>
    <t>3.Clinical_5MinIntervention</t>
  </si>
  <si>
    <t>4a.Clinical_Prescribe_ADHD</t>
  </si>
  <si>
    <t>4b.Clinical_ Prescribe_ Depression</t>
  </si>
  <si>
    <t>4c.Clinical_Prescribe_Anxiety</t>
  </si>
  <si>
    <t>4d.Clinical_ Prescribe_ Insomnia</t>
  </si>
  <si>
    <t>5a.Clinical_ Medication_Stimulants</t>
  </si>
  <si>
    <t>5b.Clinical_ Medication_NonStimulants</t>
  </si>
  <si>
    <t>5c.Clinical_ Medication _SRI</t>
  </si>
  <si>
    <t>5d.Clinical_ Medication_AlphaAgonists</t>
  </si>
  <si>
    <t>5e.Clinical_ Medication_OtherSleepMeds</t>
  </si>
  <si>
    <t>Date that the skills assessment was completed</t>
  </si>
  <si>
    <t>Indicate type of review</t>
  </si>
  <si>
    <t>Initial Needs Assessment</t>
  </si>
  <si>
    <t>Training/Skill Check</t>
  </si>
  <si>
    <t>Annual Reassessment</t>
  </si>
  <si>
    <t>Assessment items - Columns J-AR</t>
  </si>
  <si>
    <t>Training Date</t>
  </si>
  <si>
    <t>Discipline of Attendee</t>
  </si>
  <si>
    <t>Other Discipline (write-in)</t>
  </si>
  <si>
    <t>Enrolled with BHH</t>
  </si>
  <si>
    <t>Topic</t>
  </si>
  <si>
    <t>Topic write-in</t>
  </si>
  <si>
    <t>Length</t>
  </si>
  <si>
    <t>Continuing Education Training</t>
  </si>
  <si>
    <t>Variable</t>
  </si>
  <si>
    <t>Date training was conducted</t>
  </si>
  <si>
    <t>Developmental-Behavioral Pediatrician</t>
  </si>
  <si>
    <t>Behavioral Health (BH) Clinician</t>
  </si>
  <si>
    <t>If 'other' was selected for the attendee's discipline, please indicate their discipline here</t>
  </si>
  <si>
    <t>Is the individual who attended the training an enrolled provider with the BHH?</t>
  </si>
  <si>
    <t>Mental or behavioral health conditions</t>
  </si>
  <si>
    <t>Medication-related</t>
  </si>
  <si>
    <t>Screening, assessment, or testing related</t>
  </si>
  <si>
    <t>Treatment strategies</t>
  </si>
  <si>
    <t>Parent and family-related</t>
  </si>
  <si>
    <t>Practice improvement, systems change, or quality improvement</t>
  </si>
  <si>
    <t>COVID-19 related</t>
  </si>
  <si>
    <t>Trauma-focused</t>
  </si>
  <si>
    <t>Topic Write-in</t>
  </si>
  <si>
    <t>Additional details about topic of training or description of 'other' training topic</t>
  </si>
  <si>
    <t>In-person (group)</t>
  </si>
  <si>
    <t>Online/webinar</t>
  </si>
  <si>
    <t>Consultation/Coaching</t>
  </si>
  <si>
    <t>Length of training time</t>
  </si>
  <si>
    <t>Less than 1 hour</t>
  </si>
  <si>
    <t>1-2 hours</t>
  </si>
  <si>
    <t>2-3 hours</t>
  </si>
  <si>
    <t>More than 3 hours</t>
  </si>
  <si>
    <t>Continuing Education</t>
  </si>
  <si>
    <t>Were Continuing Education credits/units offered</t>
  </si>
  <si>
    <t>Practice Zip Code</t>
  </si>
  <si>
    <t>NPI Number</t>
  </si>
  <si>
    <t>Behavioral health hub site:
AKH: Angel Kids Hub
FIU: Florida International University Hub
FSU: Florida State University Hub
NCH: Nemours Children’s Health Hub
TGH: Tampa General Hospital Hub
UFG: University of Florida Gainesville Hub
UFJ: University of Florida Jacksonville Hub
UFP: University of Florida Pensacola Hub
UMH:  University of Miami Hub</t>
  </si>
  <si>
    <t>AKH</t>
  </si>
  <si>
    <t>NCH</t>
  </si>
  <si>
    <t>TGH</t>
  </si>
  <si>
    <t>UFG</t>
  </si>
  <si>
    <t>UFJ</t>
  </si>
  <si>
    <t>UFP</t>
  </si>
  <si>
    <t>UMH</t>
  </si>
  <si>
    <t>Name of enrolled provider. Enter only the providers first and last name. Do NOT include any credentials, abbreviations, or special characters.</t>
  </si>
  <si>
    <t>Care Coordinator/Patient Navigator</t>
  </si>
  <si>
    <t>Doula</t>
  </si>
  <si>
    <t>Other Specialty Physician</t>
  </si>
  <si>
    <t>Date the provider enrolled with the BHH (e.g., signed practice agreement)</t>
  </si>
  <si>
    <t>Date the provider unenrolled with the BHH</t>
  </si>
  <si>
    <t>Provider NPI number</t>
  </si>
  <si>
    <t>Enrolled provider NPI number</t>
  </si>
  <si>
    <t>All data for enrooled providers worksheet needs to be cumulative</t>
  </si>
  <si>
    <t xml:space="preserve">All data for participating providers worksheet needs to be for the current quarter </t>
  </si>
  <si>
    <t>All data for skills assessment worksheet needs to be cumulative</t>
  </si>
  <si>
    <t>Name of provider completing the assessment. Enter only the providers first and last name. Do NOT include any credentials, abbreviations, or special characters.</t>
  </si>
  <si>
    <t>Enter only the providers first and last name. Do NOT include any credentials, abbreviations, or special characters.</t>
  </si>
  <si>
    <t>Enter only the trainers first and last name. Do NOT include any credentials, abbreviations, or special characters.</t>
  </si>
  <si>
    <t>Technical Assistance</t>
  </si>
  <si>
    <t>Training Method</t>
  </si>
  <si>
    <t xml:space="preserve">Method in which the training was conducted </t>
  </si>
  <si>
    <t>Other Method (write-in)</t>
  </si>
  <si>
    <t>Other Method</t>
  </si>
  <si>
    <t>Method of training if not available from response options</t>
  </si>
  <si>
    <t>Behavioral Health Clinician</t>
  </si>
  <si>
    <t>USF Eval Team will be adding an auto populate feature for this column</t>
  </si>
  <si>
    <t>Auto populated based on enrollment date (enrollment date plus 30 days)</t>
  </si>
  <si>
    <t>Auto populated based on enrollment date</t>
  </si>
  <si>
    <t>Name of participating provider. Enter only the providers first and last name. Do NOT include any credentials, abbreviations, or special characters.
A provider participating in consultation and/or care coordination services during a reporting period should be included this section only 1 time, regardless of the number of referrals submitted to a BHH during the quarter.</t>
  </si>
  <si>
    <t>Indicate the approximate  number of children assigned to the enrolled provider (When enrolling a practice, report the approximate number of clients served annualy for each provider)</t>
  </si>
  <si>
    <t>Number of Children Provider Serves Annually</t>
  </si>
  <si>
    <t>Number of Children Provider Serves</t>
  </si>
  <si>
    <t xml:space="preserve"> Approximate number of children assigned to or served by the Provider per year. If enrolling a practice, ask for the  approximate number of clients served per year by each provider that is enrolling under the practice agreement.</t>
  </si>
  <si>
    <t>Indicate the topic of training for providers
If a BHH conducts a training (with an existing enrolled/participating provider or when recruiting a new provider) about their BHH (i.e. orientation to the BHH model or meeting to review BHH referral process) this should be reported as Technical Assistance Topic. 
If a training includes more than one topic, include additional information in Topic write in.
Topics:
Mental or behavioral health conditions-related trainings (e.g., anxiety, depression, substance use disorder, ADHD, OCD, eating disorders, tics, Autism, developmental delay, behavioral dysregulation, etc.)  Please include comprehensive trainings that cover medications, screenings, treatments, etc. for specific conditions in this category
Medication-focused trainings
Screening and assessment/testing-focused trainings
Treatment modality-focused trainings
Trauma focused trainings
Practice Improvement/Systems Change/Quality Improvement (e.g., practice workflows, integrating protocols into the EHR, integrating behavioral health into primary care, expanding community referrals, ensuring culturally and linguistically appropriate services)  
Parent and family-focused trainings
COVID-19-focused trainings 
Other - Description (please specify):</t>
  </si>
  <si>
    <t>Number of Clients Provider Serves</t>
  </si>
  <si>
    <t>Notes</t>
  </si>
  <si>
    <r>
      <rPr>
        <b/>
        <sz val="11"/>
        <color theme="1"/>
        <rFont val="Calibri"/>
        <family val="2"/>
      </rPr>
      <t>Items:</t>
    </r>
    <r>
      <rPr>
        <sz val="11"/>
        <color theme="1"/>
        <rFont val="Calibri"/>
        <family val="2"/>
      </rPr>
      <t xml:space="preserve">
Interface with BHH - items J to S
Valued-Added Use of BHH - items T &amp; U
Use of Screening Tools - items V &amp; W
Documentation Skills - items X &amp; Y
Clinical Skills - items Z to AR
</t>
    </r>
    <r>
      <rPr>
        <b/>
        <sz val="11"/>
        <color theme="1"/>
        <rFont val="Calibri"/>
        <family val="2"/>
      </rPr>
      <t>Scoring:</t>
    </r>
    <r>
      <rPr>
        <sz val="11"/>
        <color theme="1"/>
        <rFont val="Calibri"/>
        <family val="2"/>
      </rPr>
      <t xml:space="preserve">
00 - Untrained: “I have not been trained to do this.”
01 - Trained: “I have been trained to do this.”
02 - Skilled:  “I have the skill to do this consistently with confidence.”
88 - No Answer
99 - Not Applicable</t>
    </r>
  </si>
  <si>
    <t>Discipline of training attendee. All Staff including presenter should be on the training attendee list as it is part of the workforce training.</t>
  </si>
  <si>
    <t>BHH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</si>
</sst>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6" x14ac:knownFonts="1">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sz val="11"/>
      <name val="Calibri"/>
      <family val="2"/>
    </font>
    <font>
      <b/>
      <sz val="18"/>
      <color rgb="FFC00000"/>
      <name val="Calibri"/>
      <family val="2"/>
    </font>
  </fonts>
  <fills count="5">
    <fill>
      <patternFill patternType="none"/>
    </fill>
    <fill>
      <patternFill patternType="gray125"/>
    </fill>
    <fill>
      <patternFill patternType="solid">
        <fgColor rgb="FF80B0A6"/>
        <bgColor indexed="64"/>
      </patternFill>
    </fill>
    <fill>
      <patternFill patternType="solid">
        <fgColor rgb="FFEDEBD1"/>
        <bgColor indexed="64"/>
      </patternFill>
    </fill>
    <fill>
      <patternFill patternType="solid">
        <fgColor rgb="FF9CCB3B"/>
        <bgColor rgb="FF000000"/>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n">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top/>
      <bottom/>
      <diagonal/>
    </border>
    <border>
      <left style="thick">
        <color indexed="64"/>
      </left>
      <right/>
      <top style="thick">
        <color indexed="64"/>
      </top>
      <bottom style="thick">
        <color indexed="64"/>
      </bottom>
      <diagonal/>
    </border>
    <border>
      <left style="thin">
        <color indexed="64"/>
      </left>
      <right/>
      <top style="thick">
        <color indexed="64"/>
      </top>
      <bottom/>
      <diagonal/>
    </border>
    <border>
      <left style="thick">
        <color indexed="64"/>
      </left>
      <right style="thick">
        <color indexed="64"/>
      </right>
      <top style="thick">
        <color indexed="64"/>
      </top>
      <bottom style="thin">
        <color indexed="64"/>
      </bottom>
      <diagonal/>
    </border>
    <border>
      <left style="thin">
        <color indexed="64"/>
      </left>
      <right/>
      <top/>
      <bottom style="thick">
        <color indexed="64"/>
      </bottom>
      <diagonal/>
    </border>
    <border>
      <left style="thin">
        <color indexed="64"/>
      </left>
      <right/>
      <top style="thick">
        <color indexed="64"/>
      </top>
      <bottom style="thick">
        <color indexed="64"/>
      </bottom>
      <diagonal/>
    </border>
    <border>
      <left style="thin">
        <color indexed="64"/>
      </left>
      <right/>
      <top style="thin">
        <color indexed="64"/>
      </top>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style="thin">
        <color indexed="64"/>
      </left>
      <right/>
      <top style="thick">
        <color indexed="64"/>
      </top>
      <bottom style="thin">
        <color indexed="64"/>
      </bottom>
      <diagonal/>
    </border>
    <border>
      <left/>
      <right/>
      <top style="thick">
        <color indexed="64"/>
      </top>
      <bottom/>
      <diagonal/>
    </border>
    <border>
      <left/>
      <right/>
      <top style="thick">
        <color indexed="64"/>
      </top>
      <bottom style="thin">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s>
  <cellStyleXfs count="1">
    <xf numFmtId="0" fontId="0" fillId="0" borderId="0"/>
  </cellStyleXfs>
  <cellXfs count="179">
    <xf numFmtId="0" fontId="0" fillId="0" borderId="0" xfId="0"/>
    <xf numFmtId="0" fontId="1" fillId="0" borderId="0" xfId="0" applyFont="1" applyAlignment="1">
      <alignment horizontal="center"/>
    </xf>
    <xf numFmtId="0" fontId="0" fillId="3" borderId="2" xfId="0" applyFill="1" applyBorder="1" applyAlignment="1">
      <alignment vertical="center"/>
    </xf>
    <xf numFmtId="0" fontId="3" fillId="0" borderId="0" xfId="0" applyFont="1"/>
    <xf numFmtId="0" fontId="4" fillId="0" borderId="5"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2" fillId="2" borderId="14" xfId="0" applyFont="1" applyFill="1" applyBorder="1" applyAlignment="1">
      <alignment horizont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3" fillId="3" borderId="18" xfId="0" applyFont="1" applyFill="1" applyBorder="1" applyAlignment="1">
      <alignment vertical="center"/>
    </xf>
    <xf numFmtId="0" fontId="3" fillId="3" borderId="14" xfId="0" applyFont="1" applyFill="1" applyBorder="1" applyAlignment="1">
      <alignment vertical="center" wrapText="1"/>
    </xf>
    <xf numFmtId="0" fontId="3" fillId="3" borderId="19" xfId="0" applyFont="1" applyFill="1" applyBorder="1" applyAlignment="1">
      <alignment horizontal="left" vertical="center"/>
    </xf>
    <xf numFmtId="0" fontId="3" fillId="0" borderId="21" xfId="0" applyFont="1" applyBorder="1" applyAlignment="1">
      <alignment horizontal="left"/>
    </xf>
    <xf numFmtId="0" fontId="3" fillId="0" borderId="7" xfId="0" applyFont="1" applyBorder="1" applyAlignment="1">
      <alignment horizontal="left"/>
    </xf>
    <xf numFmtId="0" fontId="3" fillId="0" borderId="10" xfId="0" applyFont="1" applyBorder="1" applyAlignment="1">
      <alignment horizontal="left"/>
    </xf>
    <xf numFmtId="0" fontId="3" fillId="3" borderId="23" xfId="0" applyFont="1" applyFill="1" applyBorder="1" applyAlignment="1">
      <alignment vertical="center"/>
    </xf>
    <xf numFmtId="0" fontId="3" fillId="3" borderId="14" xfId="0" applyFont="1" applyFill="1" applyBorder="1" applyAlignment="1">
      <alignment vertical="center"/>
    </xf>
    <xf numFmtId="0" fontId="3" fillId="3" borderId="14" xfId="0" applyFont="1" applyFill="1" applyBorder="1" applyAlignment="1">
      <alignment horizontal="left"/>
    </xf>
    <xf numFmtId="0" fontId="3" fillId="3" borderId="20" xfId="0" applyFont="1" applyFill="1" applyBorder="1" applyAlignment="1">
      <alignment vertical="center"/>
    </xf>
    <xf numFmtId="164" fontId="3" fillId="3" borderId="20" xfId="0" applyNumberFormat="1" applyFont="1" applyFill="1" applyBorder="1" applyAlignment="1">
      <alignment vertical="center" wrapText="1"/>
    </xf>
    <xf numFmtId="0" fontId="3" fillId="3" borderId="14" xfId="0" applyFont="1" applyFill="1" applyBorder="1" applyAlignment="1">
      <alignment horizontal="left" vertical="center"/>
    </xf>
    <xf numFmtId="0" fontId="3" fillId="0" borderId="33" xfId="0" applyFont="1" applyBorder="1"/>
    <xf numFmtId="0" fontId="3" fillId="0" borderId="29" xfId="0" applyFont="1" applyBorder="1"/>
    <xf numFmtId="0" fontId="2" fillId="2" borderId="24" xfId="0" applyFont="1" applyFill="1" applyBorder="1" applyAlignment="1">
      <alignment horizontal="center"/>
    </xf>
    <xf numFmtId="14" fontId="0" fillId="0" borderId="0" xfId="0" applyNumberFormat="1"/>
    <xf numFmtId="0" fontId="3" fillId="0" borderId="20" xfId="0" applyFont="1" applyBorder="1" applyAlignment="1">
      <alignment vertical="center"/>
    </xf>
    <xf numFmtId="0" fontId="3" fillId="0" borderId="14" xfId="0" applyFont="1" applyBorder="1" applyAlignment="1">
      <alignment vertical="center"/>
    </xf>
    <xf numFmtId="0" fontId="3" fillId="0" borderId="14" xfId="0" applyFont="1" applyBorder="1" applyAlignment="1">
      <alignment horizontal="left"/>
    </xf>
    <xf numFmtId="0" fontId="0" fillId="0" borderId="33" xfId="0" applyBorder="1"/>
    <xf numFmtId="0" fontId="4" fillId="0" borderId="5" xfId="0" applyFont="1" applyBorder="1" applyAlignment="1">
      <alignment horizontal="left" vertical="center"/>
    </xf>
    <xf numFmtId="0" fontId="3" fillId="3" borderId="18" xfId="0" applyFont="1" applyFill="1" applyBorder="1" applyAlignment="1">
      <alignment horizontal="left" vertical="center"/>
    </xf>
    <xf numFmtId="0" fontId="3" fillId="3" borderId="14" xfId="0" applyFont="1" applyFill="1" applyBorder="1" applyAlignment="1">
      <alignment horizontal="left" vertical="center" wrapText="1"/>
    </xf>
    <xf numFmtId="0" fontId="3" fillId="0" borderId="21" xfId="0" applyFont="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3" borderId="23" xfId="0" applyFont="1" applyFill="1" applyBorder="1" applyAlignment="1">
      <alignment horizontal="left" vertical="center"/>
    </xf>
    <xf numFmtId="0" fontId="3" fillId="0" borderId="20" xfId="0" applyFont="1" applyBorder="1" applyAlignment="1">
      <alignment horizontal="left" vertical="center"/>
    </xf>
    <xf numFmtId="0" fontId="3" fillId="0" borderId="14" xfId="0" applyFont="1" applyBorder="1" applyAlignment="1">
      <alignment horizontal="left" vertical="center"/>
    </xf>
    <xf numFmtId="0" fontId="3" fillId="3" borderId="21" xfId="0" applyFont="1" applyFill="1" applyBorder="1" applyAlignment="1">
      <alignment horizontal="left" vertical="center"/>
    </xf>
    <xf numFmtId="0" fontId="3" fillId="0" borderId="23" xfId="0" applyFont="1" applyBorder="1" applyAlignment="1">
      <alignment vertical="center"/>
    </xf>
    <xf numFmtId="0" fontId="3" fillId="0" borderId="18" xfId="0" applyFont="1" applyBorder="1" applyAlignment="1">
      <alignment vertical="center" wrapText="1"/>
    </xf>
    <xf numFmtId="0" fontId="4" fillId="0" borderId="32" xfId="0" applyFont="1" applyBorder="1" applyAlignment="1">
      <alignment vertical="center" wrapText="1"/>
    </xf>
    <xf numFmtId="0" fontId="3" fillId="0" borderId="19" xfId="0" applyFont="1" applyBorder="1" applyAlignment="1">
      <alignment horizontal="left"/>
    </xf>
    <xf numFmtId="164" fontId="3" fillId="0" borderId="20" xfId="0" applyNumberFormat="1" applyFont="1" applyBorder="1" applyAlignment="1">
      <alignment vertical="center" wrapText="1"/>
    </xf>
    <xf numFmtId="0" fontId="3" fillId="0" borderId="14" xfId="0" applyFont="1" applyBorder="1" applyAlignment="1">
      <alignment vertical="center" wrapText="1"/>
    </xf>
    <xf numFmtId="0" fontId="3" fillId="0" borderId="21" xfId="0" applyFont="1" applyBorder="1" applyAlignment="1">
      <alignment vertical="center" wrapText="1"/>
    </xf>
    <xf numFmtId="0" fontId="3" fillId="0" borderId="7" xfId="0" applyFont="1" applyBorder="1" applyAlignment="1">
      <alignment vertical="center" wrapText="1"/>
    </xf>
    <xf numFmtId="164" fontId="3" fillId="0" borderId="18" xfId="0" applyNumberFormat="1" applyFont="1" applyBorder="1" applyAlignment="1">
      <alignment vertical="center" wrapText="1"/>
    </xf>
    <xf numFmtId="0" fontId="3" fillId="3" borderId="22" xfId="0" applyFont="1" applyFill="1" applyBorder="1" applyAlignment="1">
      <alignment vertical="center"/>
    </xf>
    <xf numFmtId="0" fontId="4" fillId="3" borderId="9" xfId="0" applyFont="1" applyFill="1" applyBorder="1" applyAlignment="1">
      <alignment vertical="center"/>
    </xf>
    <xf numFmtId="0" fontId="3" fillId="3" borderId="9" xfId="0" applyFont="1" applyFill="1" applyBorder="1" applyAlignment="1">
      <alignment horizontal="left"/>
    </xf>
    <xf numFmtId="0" fontId="3" fillId="3" borderId="4" xfId="0" applyFont="1" applyFill="1" applyBorder="1" applyAlignment="1">
      <alignment horizontal="left"/>
    </xf>
    <xf numFmtId="0" fontId="3" fillId="3" borderId="25" xfId="0" applyFont="1" applyFill="1" applyBorder="1" applyAlignment="1">
      <alignment horizontal="left"/>
    </xf>
    <xf numFmtId="0" fontId="3" fillId="3" borderId="26" xfId="0" applyFont="1" applyFill="1" applyBorder="1" applyAlignment="1">
      <alignment horizontal="left"/>
    </xf>
    <xf numFmtId="0" fontId="3" fillId="3" borderId="27" xfId="0" applyFont="1" applyFill="1" applyBorder="1" applyAlignment="1">
      <alignment horizontal="left"/>
    </xf>
    <xf numFmtId="0" fontId="3" fillId="3" borderId="19" xfId="0" applyFont="1" applyFill="1" applyBorder="1" applyAlignment="1">
      <alignment vertical="center" wrapText="1"/>
    </xf>
    <xf numFmtId="0" fontId="3" fillId="3" borderId="30" xfId="0" applyFont="1" applyFill="1" applyBorder="1" applyAlignment="1">
      <alignment vertical="center" wrapText="1"/>
    </xf>
    <xf numFmtId="0" fontId="3" fillId="3" borderId="26" xfId="0" applyFont="1" applyFill="1" applyBorder="1" applyAlignment="1">
      <alignment vertical="center" wrapText="1"/>
    </xf>
    <xf numFmtId="0" fontId="0" fillId="0" borderId="29" xfId="0" applyBorder="1"/>
    <xf numFmtId="0" fontId="2" fillId="2" borderId="3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1" xfId="0" applyFont="1" applyFill="1" applyBorder="1" applyAlignment="1">
      <alignment horizontal="center" vertical="center"/>
    </xf>
    <xf numFmtId="0" fontId="3" fillId="3" borderId="29" xfId="0" applyFont="1" applyFill="1" applyBorder="1" applyAlignment="1">
      <alignment horizontal="left" vertical="center"/>
    </xf>
    <xf numFmtId="0" fontId="3" fillId="3" borderId="3" xfId="0" applyFont="1" applyFill="1" applyBorder="1" applyAlignment="1">
      <alignment horizontal="left" vertical="center"/>
    </xf>
    <xf numFmtId="0" fontId="4" fillId="0" borderId="13" xfId="0" applyFont="1" applyBorder="1" applyAlignment="1">
      <alignment horizontal="left" vertical="center"/>
    </xf>
    <xf numFmtId="0" fontId="3" fillId="0" borderId="29" xfId="0" applyFont="1" applyBorder="1" applyAlignment="1">
      <alignment horizontal="left" vertical="center"/>
    </xf>
    <xf numFmtId="0" fontId="4" fillId="3" borderId="12" xfId="0" applyFont="1" applyFill="1" applyBorder="1" applyAlignment="1">
      <alignment horizontal="left" vertical="center"/>
    </xf>
    <xf numFmtId="0" fontId="3" fillId="3" borderId="7" xfId="0" applyFont="1" applyFill="1" applyBorder="1" applyAlignment="1">
      <alignment horizontal="left" vertical="center"/>
    </xf>
    <xf numFmtId="0" fontId="3" fillId="3" borderId="10" xfId="0" applyFont="1" applyFill="1" applyBorder="1" applyAlignment="1">
      <alignment horizontal="left" vertical="center"/>
    </xf>
    <xf numFmtId="0" fontId="2" fillId="0" borderId="0" xfId="0" applyFont="1"/>
    <xf numFmtId="0" fontId="2" fillId="0" borderId="0" xfId="0" applyFont="1" applyAlignment="1">
      <alignment horizontal="center" vertical="center"/>
    </xf>
    <xf numFmtId="14" fontId="2" fillId="0" borderId="0" xfId="0" applyNumberFormat="1" applyFont="1" applyAlignment="1">
      <alignment horizontal="center" vertical="center"/>
    </xf>
    <xf numFmtId="14" fontId="3" fillId="0" borderId="0" xfId="0" applyNumberFormat="1" applyFont="1"/>
    <xf numFmtId="1" fontId="3" fillId="3" borderId="21" xfId="0" applyNumberFormat="1" applyFont="1" applyFill="1" applyBorder="1" applyAlignment="1">
      <alignment horizontal="left" vertical="center" wrapText="1"/>
    </xf>
    <xf numFmtId="1" fontId="3" fillId="3" borderId="7" xfId="0" applyNumberFormat="1" applyFont="1" applyFill="1" applyBorder="1" applyAlignment="1">
      <alignment horizontal="left" vertical="center" wrapText="1"/>
    </xf>
    <xf numFmtId="1" fontId="3" fillId="3" borderId="7" xfId="0" applyNumberFormat="1" applyFont="1" applyFill="1" applyBorder="1" applyAlignment="1">
      <alignment horizontal="left" vertical="center"/>
    </xf>
    <xf numFmtId="14" fontId="2" fillId="0" borderId="0" xfId="0" applyNumberFormat="1" applyFont="1"/>
    <xf numFmtId="14" fontId="1" fillId="0" borderId="0" xfId="0" applyNumberFormat="1" applyFont="1" applyAlignment="1">
      <alignment horizontal="center"/>
    </xf>
    <xf numFmtId="0" fontId="0" fillId="3" borderId="7" xfId="0" applyFill="1" applyBorder="1" applyAlignment="1">
      <alignment vertical="center"/>
    </xf>
    <xf numFmtId="0" fontId="0" fillId="0" borderId="2" xfId="0" applyBorder="1" applyAlignment="1">
      <alignment vertical="center"/>
    </xf>
    <xf numFmtId="0" fontId="0" fillId="0" borderId="7" xfId="0" applyBorder="1" applyAlignment="1">
      <alignment vertical="center"/>
    </xf>
    <xf numFmtId="0" fontId="0" fillId="3" borderId="10" xfId="0" applyFill="1" applyBorder="1" applyAlignment="1">
      <alignment vertical="center"/>
    </xf>
    <xf numFmtId="0" fontId="0" fillId="3" borderId="21" xfId="0" applyFill="1" applyBorder="1" applyAlignment="1">
      <alignment vertical="center"/>
    </xf>
    <xf numFmtId="0" fontId="0" fillId="0" borderId="31" xfId="0" applyBorder="1" applyAlignment="1">
      <alignment vertical="center"/>
    </xf>
    <xf numFmtId="0" fontId="0" fillId="3" borderId="31" xfId="0" applyFill="1" applyBorder="1" applyAlignment="1">
      <alignment vertical="center"/>
    </xf>
    <xf numFmtId="0" fontId="0" fillId="3" borderId="14" xfId="0" applyFill="1" applyBorder="1" applyAlignment="1">
      <alignment vertical="center"/>
    </xf>
    <xf numFmtId="0" fontId="0" fillId="0" borderId="21" xfId="0" applyBorder="1" applyAlignment="1">
      <alignment vertical="center"/>
    </xf>
    <xf numFmtId="0" fontId="0" fillId="0" borderId="3" xfId="0" applyBorder="1" applyAlignment="1">
      <alignment vertical="center"/>
    </xf>
    <xf numFmtId="0" fontId="0" fillId="0" borderId="33" xfId="0" applyBorder="1" applyAlignment="1">
      <alignment vertical="center"/>
    </xf>
    <xf numFmtId="0" fontId="0" fillId="3" borderId="38" xfId="0" applyFill="1" applyBorder="1" applyAlignment="1">
      <alignment vertical="center"/>
    </xf>
    <xf numFmtId="0" fontId="0" fillId="3" borderId="4" xfId="0" applyFill="1" applyBorder="1" applyAlignment="1">
      <alignment vertical="center"/>
    </xf>
    <xf numFmtId="0" fontId="0" fillId="0" borderId="4" xfId="0" applyBorder="1" applyAlignment="1">
      <alignment vertical="center"/>
    </xf>
    <xf numFmtId="0" fontId="0" fillId="3" borderId="32" xfId="0" applyFill="1" applyBorder="1" applyAlignment="1">
      <alignment vertical="center"/>
    </xf>
    <xf numFmtId="0" fontId="1" fillId="2" borderId="24" xfId="0" applyFont="1" applyFill="1" applyBorder="1" applyAlignment="1">
      <alignment horizontal="center"/>
    </xf>
    <xf numFmtId="0" fontId="4" fillId="0" borderId="21" xfId="0" applyFont="1" applyBorder="1" applyAlignment="1">
      <alignment vertical="center"/>
    </xf>
    <xf numFmtId="0" fontId="1" fillId="2" borderId="32" xfId="0" applyFont="1" applyFill="1" applyBorder="1" applyAlignment="1">
      <alignment horizontal="center"/>
    </xf>
    <xf numFmtId="0" fontId="1" fillId="2" borderId="19" xfId="0" applyFont="1" applyFill="1" applyBorder="1" applyAlignment="1">
      <alignment horizontal="center"/>
    </xf>
    <xf numFmtId="0" fontId="0" fillId="3" borderId="39" xfId="0" applyFill="1" applyBorder="1" applyAlignment="1">
      <alignment vertical="center"/>
    </xf>
    <xf numFmtId="0" fontId="0" fillId="0" borderId="10" xfId="0" applyBorder="1" applyAlignment="1">
      <alignment vertical="center"/>
    </xf>
    <xf numFmtId="0" fontId="3" fillId="0" borderId="31" xfId="0" applyFont="1" applyBorder="1" applyAlignment="1">
      <alignment horizontal="left" vertical="center" wrapText="1"/>
    </xf>
    <xf numFmtId="0" fontId="3" fillId="0" borderId="14" xfId="0" applyFont="1" applyBorder="1" applyAlignment="1">
      <alignment horizontal="left" vertical="center" wrapText="1"/>
    </xf>
    <xf numFmtId="0" fontId="3" fillId="0" borderId="20" xfId="0" applyFont="1" applyBorder="1" applyAlignment="1">
      <alignment vertical="center" wrapText="1"/>
    </xf>
    <xf numFmtId="0" fontId="0" fillId="0" borderId="37" xfId="0" applyBorder="1" applyAlignment="1">
      <alignment vertical="center"/>
    </xf>
    <xf numFmtId="0" fontId="0" fillId="0" borderId="8" xfId="0" applyBorder="1" applyAlignment="1">
      <alignment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3" fillId="0" borderId="28" xfId="0" applyFont="1" applyBorder="1" applyAlignment="1">
      <alignment vertical="center"/>
    </xf>
    <xf numFmtId="0" fontId="3" fillId="0" borderId="1" xfId="0" applyFont="1" applyBorder="1" applyAlignment="1">
      <alignment vertical="center"/>
    </xf>
    <xf numFmtId="0" fontId="3" fillId="0" borderId="21" xfId="0" applyFont="1" applyBorder="1" applyAlignment="1">
      <alignment horizontal="left" vertical="center"/>
    </xf>
    <xf numFmtId="0" fontId="3" fillId="0" borderId="7" xfId="0" applyFont="1" applyBorder="1" applyAlignment="1">
      <alignment horizontal="left" vertical="center"/>
    </xf>
    <xf numFmtId="0" fontId="3" fillId="3" borderId="15" xfId="0" applyFont="1" applyFill="1" applyBorder="1" applyAlignment="1">
      <alignment vertical="center"/>
    </xf>
    <xf numFmtId="0" fontId="3" fillId="3" borderId="16" xfId="0" applyFont="1" applyFill="1" applyBorder="1" applyAlignment="1">
      <alignmen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3" fillId="0" borderId="20" xfId="0" applyFont="1" applyBorder="1" applyAlignment="1">
      <alignment vertical="center"/>
    </xf>
    <xf numFmtId="0" fontId="3" fillId="0" borderId="18" xfId="0" applyFont="1" applyBorder="1" applyAlignment="1">
      <alignment vertical="center"/>
    </xf>
    <xf numFmtId="0" fontId="3" fillId="0" borderId="22" xfId="0" applyFont="1" applyBorder="1" applyAlignment="1">
      <alignment vertical="center"/>
    </xf>
    <xf numFmtId="0" fontId="4" fillId="0" borderId="4" xfId="0" applyFont="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3" fillId="3" borderId="17" xfId="0" applyFont="1" applyFill="1" applyBorder="1" applyAlignment="1">
      <alignment vertical="center"/>
    </xf>
    <xf numFmtId="0" fontId="4" fillId="3" borderId="4" xfId="0" applyFont="1" applyFill="1" applyBorder="1" applyAlignment="1">
      <alignment vertical="center" wrapText="1"/>
    </xf>
    <xf numFmtId="0" fontId="4" fillId="3" borderId="6" xfId="0" applyFont="1" applyFill="1" applyBorder="1" applyAlignment="1">
      <alignment vertical="center" wrapText="1"/>
    </xf>
    <xf numFmtId="0" fontId="4" fillId="3" borderId="9" xfId="0" applyFont="1" applyFill="1" applyBorder="1" applyAlignment="1">
      <alignment vertical="center" wrapText="1"/>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3" fillId="0" borderId="20" xfId="0" applyFont="1" applyBorder="1" applyAlignment="1">
      <alignment horizontal="left" vertical="center"/>
    </xf>
    <xf numFmtId="0" fontId="3" fillId="0" borderId="18" xfId="0" applyFont="1" applyBorder="1" applyAlignment="1">
      <alignment horizontal="left" vertical="center"/>
    </xf>
    <xf numFmtId="0" fontId="3" fillId="0" borderId="22"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3" borderId="29" xfId="0" applyFont="1" applyFill="1" applyBorder="1" applyAlignment="1">
      <alignment horizontal="center" vertical="center"/>
    </xf>
    <xf numFmtId="0" fontId="4" fillId="3" borderId="0" xfId="0" applyFont="1" applyFill="1" applyAlignment="1">
      <alignment horizontal="center" vertical="center"/>
    </xf>
    <xf numFmtId="0" fontId="3" fillId="3" borderId="32" xfId="0" applyFont="1" applyFill="1" applyBorder="1" applyAlignment="1">
      <alignment horizontal="left" vertical="center" wrapText="1"/>
    </xf>
    <xf numFmtId="0" fontId="3" fillId="3" borderId="33" xfId="0" applyFont="1" applyFill="1" applyBorder="1" applyAlignment="1">
      <alignment horizontal="left" vertical="center"/>
    </xf>
    <xf numFmtId="0" fontId="3" fillId="0" borderId="29"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4" fillId="0" borderId="0" xfId="0" applyFont="1" applyAlignment="1">
      <alignment horizontal="left" vertical="center"/>
    </xf>
    <xf numFmtId="0" fontId="3" fillId="0" borderId="10" xfId="0" applyFont="1" applyBorder="1" applyAlignment="1">
      <alignment horizontal="left" vertical="center"/>
    </xf>
    <xf numFmtId="0" fontId="0" fillId="3" borderId="35" xfId="0" applyFill="1" applyBorder="1" applyAlignment="1">
      <alignment vertical="center"/>
    </xf>
    <xf numFmtId="0" fontId="0" fillId="3" borderId="36" xfId="0" applyFill="1" applyBorder="1" applyAlignment="1">
      <alignment vertical="center"/>
    </xf>
    <xf numFmtId="0" fontId="0" fillId="3" borderId="21" xfId="0" applyFill="1" applyBorder="1" applyAlignment="1">
      <alignment vertical="center"/>
    </xf>
    <xf numFmtId="0" fontId="0" fillId="3" borderId="8" xfId="0" applyFill="1" applyBorder="1" applyAlignment="1">
      <alignment vertical="center"/>
    </xf>
    <xf numFmtId="0" fontId="0" fillId="0" borderId="35" xfId="0" applyBorder="1" applyAlignment="1">
      <alignment vertical="center"/>
    </xf>
    <xf numFmtId="0" fontId="0" fillId="0" borderId="34" xfId="0" applyBorder="1" applyAlignment="1">
      <alignment vertical="center"/>
    </xf>
    <xf numFmtId="0" fontId="0" fillId="0" borderId="36" xfId="0" applyBorder="1" applyAlignment="1">
      <alignment vertical="center"/>
    </xf>
    <xf numFmtId="0" fontId="0" fillId="0" borderId="21" xfId="0" applyBorder="1" applyAlignment="1">
      <alignment vertical="center" wrapText="1"/>
    </xf>
    <xf numFmtId="0" fontId="0" fillId="0" borderId="7" xfId="0" applyBorder="1" applyAlignment="1">
      <alignment vertical="center"/>
    </xf>
    <xf numFmtId="0" fontId="0" fillId="0" borderId="10" xfId="0" applyBorder="1" applyAlignment="1">
      <alignment vertical="center"/>
    </xf>
    <xf numFmtId="0" fontId="0" fillId="0" borderId="21" xfId="0" applyBorder="1" applyAlignment="1">
      <alignment vertical="center"/>
    </xf>
    <xf numFmtId="0" fontId="0" fillId="3" borderId="34" xfId="0" applyFill="1" applyBorder="1" applyAlignment="1">
      <alignment vertical="center"/>
    </xf>
    <xf numFmtId="0" fontId="0" fillId="0" borderId="39"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0" fillId="0" borderId="5" xfId="0" applyBorder="1" applyAlignment="1">
      <alignment vertical="center"/>
    </xf>
    <xf numFmtId="0" fontId="0" fillId="3" borderId="39" xfId="0" applyFill="1" applyBorder="1" applyAlignment="1">
      <alignment vertical="center"/>
    </xf>
    <xf numFmtId="0" fontId="0" fillId="3" borderId="38" xfId="0" applyFill="1" applyBorder="1" applyAlignment="1">
      <alignment vertical="center"/>
    </xf>
    <xf numFmtId="0" fontId="0" fillId="3" borderId="16" xfId="0" applyFill="1" applyBorder="1" applyAlignment="1">
      <alignment vertical="center"/>
    </xf>
    <xf numFmtId="0" fontId="0" fillId="3" borderId="6" xfId="0" applyFill="1" applyBorder="1" applyAlignment="1">
      <alignment vertical="center"/>
    </xf>
    <xf numFmtId="0" fontId="0" fillId="3" borderId="33" xfId="0" applyFill="1" applyBorder="1" applyAlignment="1">
      <alignment vertical="center"/>
    </xf>
    <xf numFmtId="0" fontId="0" fillId="3" borderId="21" xfId="0" applyFill="1" applyBorder="1" applyAlignment="1">
      <alignment vertical="center" wrapText="1"/>
    </xf>
    <xf numFmtId="0" fontId="0" fillId="3" borderId="7" xfId="0" applyFill="1" applyBorder="1" applyAlignment="1">
      <alignment vertical="center" wrapText="1"/>
    </xf>
    <xf numFmtId="0" fontId="0" fillId="3" borderId="10" xfId="0"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EDEB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Jagoe, Staci" id="{D64D080A-0438-4ECF-9FD3-7AA950B8C0B5}" userId="S::Staci.Jagoe@flhealth.gov::82b9c48f-15ce-4ce0-951b-3ba1bad0fb5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9" dT="2025-06-19T19:07:29.98" personId="{D64D080A-0438-4ECF-9FD3-7AA950B8C0B5}" id="{50D793C4-10BF-4D36-8572-0B4B1CA40D62}">
    <text>Remove option</text>
  </threadedComment>
</ThreadedComment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70ACB-992B-417A-A32F-5CA51A4B09C5}">
  <dimension ref="A1:V200"/>
  <sheetViews>
    <sheetView topLeftCell="P1" zoomScale="150" zoomScaleNormal="150" workbookViewId="0">
      <selection activeCell="U10" sqref="U10"/>
    </sheetView>
  </sheetViews>
  <sheetFormatPr defaultColWidth="9.140625" defaultRowHeight="15" x14ac:dyDescent="0.25"/>
  <cols>
    <col min="1" max="1" width="9.140625" style="3"/>
    <col min="2" max="2" width="14.140625" style="3" bestFit="1" customWidth="1"/>
    <col min="3" max="3" width="17.85546875" style="3" bestFit="1" customWidth="1"/>
    <col min="4" max="4" width="17.85546875" style="3" customWidth="1"/>
    <col min="5" max="5" width="14" style="3" bestFit="1" customWidth="1"/>
    <col min="6" max="6" width="18.140625" style="3" bestFit="1" customWidth="1"/>
    <col min="7" max="7" width="18.5703125" style="3" bestFit="1" customWidth="1"/>
    <col min="8" max="8" width="27.5703125" style="3" bestFit="1" customWidth="1"/>
    <col min="9" max="9" width="17.7109375" style="3" hidden="1" customWidth="1"/>
    <col min="10" max="10" width="28.85546875" style="3" bestFit="1" customWidth="1"/>
    <col min="11" max="11" width="15.5703125" style="75" bestFit="1" customWidth="1"/>
    <col min="12" max="12" width="17.7109375" style="75" bestFit="1" customWidth="1"/>
    <col min="13" max="13" width="25.5703125" style="75" bestFit="1" customWidth="1"/>
    <col min="14" max="14" width="29.42578125" style="75" bestFit="1" customWidth="1"/>
    <col min="15" max="15" width="25.85546875" style="75" bestFit="1" customWidth="1"/>
    <col min="16" max="16" width="28.5703125" style="75" bestFit="1" customWidth="1"/>
    <col min="17" max="17" width="28.5703125" style="3" bestFit="1" customWidth="1"/>
    <col min="18" max="18" width="28" style="75" bestFit="1" customWidth="1"/>
    <col min="19" max="19" width="36.42578125" style="75" bestFit="1" customWidth="1"/>
    <col min="20" max="20" width="31.140625" style="3" bestFit="1" customWidth="1"/>
    <col min="21" max="21" width="35" style="3" bestFit="1" customWidth="1"/>
    <col min="22" max="16384" width="9.140625" style="3"/>
  </cols>
  <sheetData>
    <row r="1" spans="1:22" s="73" customFormat="1" x14ac:dyDescent="0.25">
      <c r="A1" s="73" t="s">
        <v>0</v>
      </c>
      <c r="B1" s="73" t="s">
        <v>1</v>
      </c>
      <c r="C1" s="73" t="s">
        <v>2</v>
      </c>
      <c r="D1" s="73" t="s">
        <v>144</v>
      </c>
      <c r="E1" s="73" t="s">
        <v>3</v>
      </c>
      <c r="F1" s="73" t="s">
        <v>4</v>
      </c>
      <c r="G1" s="73" t="s">
        <v>5</v>
      </c>
      <c r="H1" s="73" t="s">
        <v>6</v>
      </c>
      <c r="I1" s="73" t="s">
        <v>7</v>
      </c>
      <c r="J1" s="73" t="s">
        <v>8</v>
      </c>
      <c r="K1" s="74" t="s">
        <v>9</v>
      </c>
      <c r="L1" s="74" t="s">
        <v>10</v>
      </c>
      <c r="M1" s="74" t="s">
        <v>11</v>
      </c>
      <c r="N1" s="74" t="s">
        <v>12</v>
      </c>
      <c r="O1" s="74" t="s">
        <v>13</v>
      </c>
      <c r="P1" s="74" t="s">
        <v>14</v>
      </c>
      <c r="Q1" s="73" t="s">
        <v>15</v>
      </c>
      <c r="R1" s="74" t="s">
        <v>16</v>
      </c>
      <c r="S1" s="74" t="s">
        <v>17</v>
      </c>
      <c r="T1" s="73" t="s">
        <v>18</v>
      </c>
      <c r="U1" s="73" t="s">
        <v>183</v>
      </c>
      <c r="V1" s="73" t="s">
        <v>184</v>
      </c>
    </row>
    <row r="2" spans="1:22" x14ac:dyDescent="0.25">
      <c r="M2" s="75">
        <f>K2+30</f>
        <v>30</v>
      </c>
      <c r="O2" s="75">
        <f>K2+160</f>
        <v>160</v>
      </c>
      <c r="Q2" s="3" t="b">
        <f>IF(NOT(P2&gt;O2),TRUE,FALSE)</f>
        <v>1</v>
      </c>
      <c r="R2" s="75">
        <f>K2+150</f>
        <v>150</v>
      </c>
      <c r="T2" s="3" t="b">
        <f>IF(NOT(S2&gt;R2),TRUE,FALSE)</f>
        <v>1</v>
      </c>
    </row>
    <row r="3" spans="1:22" x14ac:dyDescent="0.25">
      <c r="M3" s="75">
        <f t="shared" ref="M3:M66" si="0">K3+30</f>
        <v>30</v>
      </c>
      <c r="O3" s="75">
        <f t="shared" ref="O3:O66" si="1">K3+160</f>
        <v>160</v>
      </c>
      <c r="Q3" s="3" t="b">
        <f t="shared" ref="Q3:Q66" si="2">IF(NOT(P3&gt;O3),TRUE,FALSE)</f>
        <v>1</v>
      </c>
      <c r="R3" s="75">
        <f t="shared" ref="R3:R66" si="3">K3+150</f>
        <v>150</v>
      </c>
      <c r="T3" s="3" t="b">
        <f t="shared" ref="T3:T66" si="4">IF(NOT(S3&gt;R3),TRUE,FALSE)</f>
        <v>1</v>
      </c>
    </row>
    <row r="4" spans="1:22" x14ac:dyDescent="0.25">
      <c r="M4" s="75">
        <f t="shared" si="0"/>
        <v>30</v>
      </c>
      <c r="O4" s="75">
        <f t="shared" si="1"/>
        <v>160</v>
      </c>
      <c r="Q4" s="3" t="b">
        <f t="shared" si="2"/>
        <v>1</v>
      </c>
      <c r="R4" s="75">
        <f t="shared" si="3"/>
        <v>150</v>
      </c>
      <c r="T4" s="3" t="b">
        <f t="shared" si="4"/>
        <v>1</v>
      </c>
    </row>
    <row r="5" spans="1:22" x14ac:dyDescent="0.25">
      <c r="M5" s="75">
        <f t="shared" si="0"/>
        <v>30</v>
      </c>
      <c r="O5" s="75">
        <f t="shared" si="1"/>
        <v>160</v>
      </c>
      <c r="Q5" s="3" t="b">
        <f t="shared" si="2"/>
        <v>1</v>
      </c>
      <c r="R5" s="75">
        <f t="shared" si="3"/>
        <v>150</v>
      </c>
      <c r="T5" s="3" t="b">
        <f t="shared" si="4"/>
        <v>1</v>
      </c>
    </row>
    <row r="6" spans="1:22" x14ac:dyDescent="0.25">
      <c r="M6" s="75">
        <f t="shared" si="0"/>
        <v>30</v>
      </c>
      <c r="O6" s="75">
        <f t="shared" si="1"/>
        <v>160</v>
      </c>
      <c r="Q6" s="3" t="b">
        <f t="shared" si="2"/>
        <v>1</v>
      </c>
      <c r="R6" s="75">
        <f t="shared" si="3"/>
        <v>150</v>
      </c>
      <c r="T6" s="3" t="b">
        <f t="shared" si="4"/>
        <v>1</v>
      </c>
    </row>
    <row r="7" spans="1:22" x14ac:dyDescent="0.25">
      <c r="M7" s="75">
        <f t="shared" si="0"/>
        <v>30</v>
      </c>
      <c r="O7" s="75">
        <f t="shared" si="1"/>
        <v>160</v>
      </c>
      <c r="Q7" s="3" t="b">
        <f t="shared" si="2"/>
        <v>1</v>
      </c>
      <c r="R7" s="75">
        <f t="shared" si="3"/>
        <v>150</v>
      </c>
      <c r="T7" s="3" t="b">
        <f t="shared" si="4"/>
        <v>1</v>
      </c>
    </row>
    <row r="8" spans="1:22" x14ac:dyDescent="0.25">
      <c r="M8" s="75">
        <f t="shared" si="0"/>
        <v>30</v>
      </c>
      <c r="O8" s="75">
        <f t="shared" si="1"/>
        <v>160</v>
      </c>
      <c r="Q8" s="3" t="b">
        <f t="shared" si="2"/>
        <v>1</v>
      </c>
      <c r="R8" s="75">
        <f t="shared" si="3"/>
        <v>150</v>
      </c>
      <c r="T8" s="3" t="b">
        <f t="shared" si="4"/>
        <v>1</v>
      </c>
    </row>
    <row r="9" spans="1:22" x14ac:dyDescent="0.25">
      <c r="M9" s="75">
        <f t="shared" si="0"/>
        <v>30</v>
      </c>
      <c r="O9" s="75">
        <f t="shared" si="1"/>
        <v>160</v>
      </c>
      <c r="Q9" s="3" t="b">
        <f t="shared" si="2"/>
        <v>1</v>
      </c>
      <c r="R9" s="75">
        <f t="shared" si="3"/>
        <v>150</v>
      </c>
      <c r="T9" s="3" t="b">
        <f t="shared" si="4"/>
        <v>1</v>
      </c>
    </row>
    <row r="10" spans="1:22" x14ac:dyDescent="0.25">
      <c r="M10" s="75">
        <f t="shared" si="0"/>
        <v>30</v>
      </c>
      <c r="O10" s="75">
        <f t="shared" si="1"/>
        <v>160</v>
      </c>
      <c r="Q10" s="3" t="b">
        <f t="shared" si="2"/>
        <v>1</v>
      </c>
      <c r="R10" s="75">
        <f t="shared" si="3"/>
        <v>150</v>
      </c>
      <c r="T10" s="3" t="b">
        <f t="shared" si="4"/>
        <v>1</v>
      </c>
    </row>
    <row r="11" spans="1:22" x14ac:dyDescent="0.25">
      <c r="M11" s="75">
        <f t="shared" si="0"/>
        <v>30</v>
      </c>
      <c r="O11" s="75">
        <f t="shared" si="1"/>
        <v>160</v>
      </c>
      <c r="Q11" s="3" t="b">
        <f t="shared" si="2"/>
        <v>1</v>
      </c>
      <c r="R11" s="75">
        <f t="shared" si="3"/>
        <v>150</v>
      </c>
      <c r="T11" s="3" t="b">
        <f t="shared" si="4"/>
        <v>1</v>
      </c>
    </row>
    <row r="12" spans="1:22" x14ac:dyDescent="0.25">
      <c r="M12" s="75">
        <f t="shared" si="0"/>
        <v>30</v>
      </c>
      <c r="O12" s="75">
        <f t="shared" si="1"/>
        <v>160</v>
      </c>
      <c r="Q12" s="3" t="b">
        <f t="shared" si="2"/>
        <v>1</v>
      </c>
      <c r="R12" s="75">
        <f t="shared" si="3"/>
        <v>150</v>
      </c>
      <c r="T12" s="3" t="b">
        <f t="shared" si="4"/>
        <v>1</v>
      </c>
    </row>
    <row r="13" spans="1:22" x14ac:dyDescent="0.25">
      <c r="M13" s="75">
        <f t="shared" si="0"/>
        <v>30</v>
      </c>
      <c r="O13" s="75">
        <f t="shared" si="1"/>
        <v>160</v>
      </c>
      <c r="Q13" s="3" t="b">
        <f t="shared" si="2"/>
        <v>1</v>
      </c>
      <c r="R13" s="75">
        <f t="shared" si="3"/>
        <v>150</v>
      </c>
      <c r="T13" s="3" t="b">
        <f t="shared" si="4"/>
        <v>1</v>
      </c>
    </row>
    <row r="14" spans="1:22" x14ac:dyDescent="0.25">
      <c r="M14" s="75">
        <f t="shared" si="0"/>
        <v>30</v>
      </c>
      <c r="O14" s="75">
        <f t="shared" si="1"/>
        <v>160</v>
      </c>
      <c r="Q14" s="3" t="b">
        <f t="shared" si="2"/>
        <v>1</v>
      </c>
      <c r="R14" s="75">
        <f t="shared" si="3"/>
        <v>150</v>
      </c>
      <c r="T14" s="3" t="b">
        <f t="shared" si="4"/>
        <v>1</v>
      </c>
    </row>
    <row r="15" spans="1:22" x14ac:dyDescent="0.25">
      <c r="M15" s="75">
        <f t="shared" si="0"/>
        <v>30</v>
      </c>
      <c r="O15" s="75">
        <f t="shared" si="1"/>
        <v>160</v>
      </c>
      <c r="Q15" s="3" t="b">
        <f t="shared" si="2"/>
        <v>1</v>
      </c>
      <c r="R15" s="75">
        <f t="shared" si="3"/>
        <v>150</v>
      </c>
      <c r="T15" s="3" t="b">
        <f t="shared" si="4"/>
        <v>1</v>
      </c>
    </row>
    <row r="16" spans="1:22" x14ac:dyDescent="0.25">
      <c r="M16" s="75">
        <f t="shared" si="0"/>
        <v>30</v>
      </c>
      <c r="O16" s="75">
        <f t="shared" si="1"/>
        <v>160</v>
      </c>
      <c r="Q16" s="3" t="b">
        <f t="shared" si="2"/>
        <v>1</v>
      </c>
      <c r="R16" s="75">
        <f t="shared" si="3"/>
        <v>150</v>
      </c>
      <c r="T16" s="3" t="b">
        <f t="shared" si="4"/>
        <v>1</v>
      </c>
    </row>
    <row r="17" spans="13:20" x14ac:dyDescent="0.25">
      <c r="M17" s="75">
        <f t="shared" si="0"/>
        <v>30</v>
      </c>
      <c r="O17" s="75">
        <f t="shared" si="1"/>
        <v>160</v>
      </c>
      <c r="Q17" s="3" t="b">
        <f t="shared" si="2"/>
        <v>1</v>
      </c>
      <c r="R17" s="75">
        <f t="shared" si="3"/>
        <v>150</v>
      </c>
      <c r="T17" s="3" t="b">
        <f t="shared" si="4"/>
        <v>1</v>
      </c>
    </row>
    <row r="18" spans="13:20" x14ac:dyDescent="0.25">
      <c r="M18" s="75">
        <f t="shared" si="0"/>
        <v>30</v>
      </c>
      <c r="O18" s="75">
        <f t="shared" si="1"/>
        <v>160</v>
      </c>
      <c r="Q18" s="3" t="b">
        <f t="shared" si="2"/>
        <v>1</v>
      </c>
      <c r="R18" s="75">
        <f t="shared" si="3"/>
        <v>150</v>
      </c>
      <c r="T18" s="3" t="b">
        <f t="shared" si="4"/>
        <v>1</v>
      </c>
    </row>
    <row r="19" spans="13:20" x14ac:dyDescent="0.25">
      <c r="M19" s="75">
        <f t="shared" si="0"/>
        <v>30</v>
      </c>
      <c r="O19" s="75">
        <f t="shared" si="1"/>
        <v>160</v>
      </c>
      <c r="Q19" s="3" t="b">
        <f t="shared" si="2"/>
        <v>1</v>
      </c>
      <c r="R19" s="75">
        <f t="shared" si="3"/>
        <v>150</v>
      </c>
      <c r="T19" s="3" t="b">
        <f t="shared" si="4"/>
        <v>1</v>
      </c>
    </row>
    <row r="20" spans="13:20" x14ac:dyDescent="0.25">
      <c r="M20" s="75">
        <f t="shared" si="0"/>
        <v>30</v>
      </c>
      <c r="O20" s="75">
        <f t="shared" si="1"/>
        <v>160</v>
      </c>
      <c r="Q20" s="3" t="b">
        <f t="shared" si="2"/>
        <v>1</v>
      </c>
      <c r="R20" s="75">
        <f t="shared" si="3"/>
        <v>150</v>
      </c>
      <c r="T20" s="3" t="b">
        <f t="shared" si="4"/>
        <v>1</v>
      </c>
    </row>
    <row r="21" spans="13:20" x14ac:dyDescent="0.25">
      <c r="M21" s="75">
        <f t="shared" si="0"/>
        <v>30</v>
      </c>
      <c r="O21" s="75">
        <f t="shared" si="1"/>
        <v>160</v>
      </c>
      <c r="Q21" s="3" t="b">
        <f t="shared" si="2"/>
        <v>1</v>
      </c>
      <c r="R21" s="75">
        <f t="shared" si="3"/>
        <v>150</v>
      </c>
      <c r="T21" s="3" t="b">
        <f t="shared" si="4"/>
        <v>1</v>
      </c>
    </row>
    <row r="22" spans="13:20" x14ac:dyDescent="0.25">
      <c r="M22" s="75">
        <f t="shared" si="0"/>
        <v>30</v>
      </c>
      <c r="O22" s="75">
        <f t="shared" si="1"/>
        <v>160</v>
      </c>
      <c r="Q22" s="3" t="b">
        <f t="shared" si="2"/>
        <v>1</v>
      </c>
      <c r="R22" s="75">
        <f t="shared" si="3"/>
        <v>150</v>
      </c>
      <c r="T22" s="3" t="b">
        <f t="shared" si="4"/>
        <v>1</v>
      </c>
    </row>
    <row r="23" spans="13:20" x14ac:dyDescent="0.25">
      <c r="M23" s="75">
        <f t="shared" si="0"/>
        <v>30</v>
      </c>
      <c r="O23" s="75">
        <f t="shared" si="1"/>
        <v>160</v>
      </c>
      <c r="Q23" s="3" t="b">
        <f t="shared" si="2"/>
        <v>1</v>
      </c>
      <c r="R23" s="75">
        <f t="shared" si="3"/>
        <v>150</v>
      </c>
      <c r="T23" s="3" t="b">
        <f t="shared" si="4"/>
        <v>1</v>
      </c>
    </row>
    <row r="24" spans="13:20" x14ac:dyDescent="0.25">
      <c r="M24" s="75">
        <f t="shared" si="0"/>
        <v>30</v>
      </c>
      <c r="O24" s="75">
        <f t="shared" si="1"/>
        <v>160</v>
      </c>
      <c r="Q24" s="3" t="b">
        <f t="shared" si="2"/>
        <v>1</v>
      </c>
      <c r="R24" s="75">
        <f t="shared" si="3"/>
        <v>150</v>
      </c>
      <c r="T24" s="3" t="b">
        <f t="shared" si="4"/>
        <v>1</v>
      </c>
    </row>
    <row r="25" spans="13:20" x14ac:dyDescent="0.25">
      <c r="M25" s="75">
        <f t="shared" si="0"/>
        <v>30</v>
      </c>
      <c r="O25" s="75">
        <f t="shared" si="1"/>
        <v>160</v>
      </c>
      <c r="Q25" s="3" t="b">
        <f t="shared" si="2"/>
        <v>1</v>
      </c>
      <c r="R25" s="75">
        <f t="shared" si="3"/>
        <v>150</v>
      </c>
      <c r="T25" s="3" t="b">
        <f t="shared" si="4"/>
        <v>1</v>
      </c>
    </row>
    <row r="26" spans="13:20" x14ac:dyDescent="0.25">
      <c r="M26" s="75">
        <f t="shared" si="0"/>
        <v>30</v>
      </c>
      <c r="O26" s="75">
        <f t="shared" si="1"/>
        <v>160</v>
      </c>
      <c r="Q26" s="3" t="b">
        <f t="shared" si="2"/>
        <v>1</v>
      </c>
      <c r="R26" s="75">
        <f t="shared" si="3"/>
        <v>150</v>
      </c>
      <c r="T26" s="3" t="b">
        <f t="shared" si="4"/>
        <v>1</v>
      </c>
    </row>
    <row r="27" spans="13:20" x14ac:dyDescent="0.25">
      <c r="M27" s="75">
        <f t="shared" si="0"/>
        <v>30</v>
      </c>
      <c r="O27" s="75">
        <f t="shared" si="1"/>
        <v>160</v>
      </c>
      <c r="Q27" s="3" t="b">
        <f t="shared" si="2"/>
        <v>1</v>
      </c>
      <c r="R27" s="75">
        <f t="shared" si="3"/>
        <v>150</v>
      </c>
      <c r="T27" s="3" t="b">
        <f t="shared" si="4"/>
        <v>1</v>
      </c>
    </row>
    <row r="28" spans="13:20" x14ac:dyDescent="0.25">
      <c r="M28" s="75">
        <f t="shared" si="0"/>
        <v>30</v>
      </c>
      <c r="O28" s="75">
        <f t="shared" si="1"/>
        <v>160</v>
      </c>
      <c r="Q28" s="3" t="b">
        <f t="shared" si="2"/>
        <v>1</v>
      </c>
      <c r="R28" s="75">
        <f t="shared" si="3"/>
        <v>150</v>
      </c>
      <c r="T28" s="3" t="b">
        <f t="shared" si="4"/>
        <v>1</v>
      </c>
    </row>
    <row r="29" spans="13:20" x14ac:dyDescent="0.25">
      <c r="M29" s="75">
        <f t="shared" si="0"/>
        <v>30</v>
      </c>
      <c r="O29" s="75">
        <f t="shared" si="1"/>
        <v>160</v>
      </c>
      <c r="Q29" s="3" t="b">
        <f t="shared" si="2"/>
        <v>1</v>
      </c>
      <c r="R29" s="75">
        <f t="shared" si="3"/>
        <v>150</v>
      </c>
      <c r="T29" s="3" t="b">
        <f t="shared" si="4"/>
        <v>1</v>
      </c>
    </row>
    <row r="30" spans="13:20" x14ac:dyDescent="0.25">
      <c r="M30" s="75">
        <f t="shared" si="0"/>
        <v>30</v>
      </c>
      <c r="O30" s="75">
        <f t="shared" si="1"/>
        <v>160</v>
      </c>
      <c r="Q30" s="3" t="b">
        <f t="shared" si="2"/>
        <v>1</v>
      </c>
      <c r="R30" s="75">
        <f t="shared" si="3"/>
        <v>150</v>
      </c>
      <c r="T30" s="3" t="b">
        <f t="shared" si="4"/>
        <v>1</v>
      </c>
    </row>
    <row r="31" spans="13:20" x14ac:dyDescent="0.25">
      <c r="M31" s="75">
        <f t="shared" si="0"/>
        <v>30</v>
      </c>
      <c r="O31" s="75">
        <f t="shared" si="1"/>
        <v>160</v>
      </c>
      <c r="Q31" s="3" t="b">
        <f t="shared" si="2"/>
        <v>1</v>
      </c>
      <c r="R31" s="75">
        <f t="shared" si="3"/>
        <v>150</v>
      </c>
      <c r="T31" s="3" t="b">
        <f t="shared" si="4"/>
        <v>1</v>
      </c>
    </row>
    <row r="32" spans="13:20" x14ac:dyDescent="0.25">
      <c r="M32" s="75">
        <f t="shared" si="0"/>
        <v>30</v>
      </c>
      <c r="O32" s="75">
        <f t="shared" si="1"/>
        <v>160</v>
      </c>
      <c r="Q32" s="3" t="b">
        <f t="shared" si="2"/>
        <v>1</v>
      </c>
      <c r="R32" s="75">
        <f t="shared" si="3"/>
        <v>150</v>
      </c>
      <c r="T32" s="3" t="b">
        <f t="shared" si="4"/>
        <v>1</v>
      </c>
    </row>
    <row r="33" spans="13:20" x14ac:dyDescent="0.25">
      <c r="M33" s="75">
        <f t="shared" si="0"/>
        <v>30</v>
      </c>
      <c r="O33" s="75">
        <f t="shared" si="1"/>
        <v>160</v>
      </c>
      <c r="Q33" s="3" t="b">
        <f t="shared" si="2"/>
        <v>1</v>
      </c>
      <c r="R33" s="75">
        <f t="shared" si="3"/>
        <v>150</v>
      </c>
      <c r="T33" s="3" t="b">
        <f t="shared" si="4"/>
        <v>1</v>
      </c>
    </row>
    <row r="34" spans="13:20" x14ac:dyDescent="0.25">
      <c r="M34" s="75">
        <f t="shared" si="0"/>
        <v>30</v>
      </c>
      <c r="O34" s="75">
        <f t="shared" si="1"/>
        <v>160</v>
      </c>
      <c r="Q34" s="3" t="b">
        <f t="shared" si="2"/>
        <v>1</v>
      </c>
      <c r="R34" s="75">
        <f t="shared" si="3"/>
        <v>150</v>
      </c>
      <c r="T34" s="3" t="b">
        <f t="shared" si="4"/>
        <v>1</v>
      </c>
    </row>
    <row r="35" spans="13:20" x14ac:dyDescent="0.25">
      <c r="M35" s="75">
        <f t="shared" si="0"/>
        <v>30</v>
      </c>
      <c r="O35" s="75">
        <f t="shared" si="1"/>
        <v>160</v>
      </c>
      <c r="Q35" s="3" t="b">
        <f t="shared" si="2"/>
        <v>1</v>
      </c>
      <c r="R35" s="75">
        <f t="shared" si="3"/>
        <v>150</v>
      </c>
      <c r="T35" s="3" t="b">
        <f t="shared" si="4"/>
        <v>1</v>
      </c>
    </row>
    <row r="36" spans="13:20" x14ac:dyDescent="0.25">
      <c r="M36" s="75">
        <f t="shared" si="0"/>
        <v>30</v>
      </c>
      <c r="O36" s="75">
        <f t="shared" si="1"/>
        <v>160</v>
      </c>
      <c r="Q36" s="3" t="b">
        <f t="shared" si="2"/>
        <v>1</v>
      </c>
      <c r="R36" s="75">
        <f t="shared" si="3"/>
        <v>150</v>
      </c>
      <c r="T36" s="3" t="b">
        <f t="shared" si="4"/>
        <v>1</v>
      </c>
    </row>
    <row r="37" spans="13:20" x14ac:dyDescent="0.25">
      <c r="M37" s="75">
        <f t="shared" si="0"/>
        <v>30</v>
      </c>
      <c r="O37" s="75">
        <f t="shared" si="1"/>
        <v>160</v>
      </c>
      <c r="Q37" s="3" t="b">
        <f t="shared" si="2"/>
        <v>1</v>
      </c>
      <c r="R37" s="75">
        <f t="shared" si="3"/>
        <v>150</v>
      </c>
      <c r="T37" s="3" t="b">
        <f t="shared" si="4"/>
        <v>1</v>
      </c>
    </row>
    <row r="38" spans="13:20" x14ac:dyDescent="0.25">
      <c r="M38" s="75">
        <f t="shared" si="0"/>
        <v>30</v>
      </c>
      <c r="O38" s="75">
        <f t="shared" si="1"/>
        <v>160</v>
      </c>
      <c r="Q38" s="3" t="b">
        <f t="shared" si="2"/>
        <v>1</v>
      </c>
      <c r="R38" s="75">
        <f t="shared" si="3"/>
        <v>150</v>
      </c>
      <c r="T38" s="3" t="b">
        <f t="shared" si="4"/>
        <v>1</v>
      </c>
    </row>
    <row r="39" spans="13:20" x14ac:dyDescent="0.25">
      <c r="M39" s="75">
        <f t="shared" si="0"/>
        <v>30</v>
      </c>
      <c r="O39" s="75">
        <f t="shared" si="1"/>
        <v>160</v>
      </c>
      <c r="Q39" s="3" t="b">
        <f t="shared" si="2"/>
        <v>1</v>
      </c>
      <c r="R39" s="75">
        <f t="shared" si="3"/>
        <v>150</v>
      </c>
      <c r="T39" s="3" t="b">
        <f t="shared" si="4"/>
        <v>1</v>
      </c>
    </row>
    <row r="40" spans="13:20" x14ac:dyDescent="0.25">
      <c r="M40" s="75">
        <f t="shared" si="0"/>
        <v>30</v>
      </c>
      <c r="O40" s="75">
        <f t="shared" si="1"/>
        <v>160</v>
      </c>
      <c r="Q40" s="3" t="b">
        <f t="shared" si="2"/>
        <v>1</v>
      </c>
      <c r="R40" s="75">
        <f t="shared" si="3"/>
        <v>150</v>
      </c>
      <c r="T40" s="3" t="b">
        <f t="shared" si="4"/>
        <v>1</v>
      </c>
    </row>
    <row r="41" spans="13:20" x14ac:dyDescent="0.25">
      <c r="M41" s="75">
        <f t="shared" si="0"/>
        <v>30</v>
      </c>
      <c r="O41" s="75">
        <f t="shared" si="1"/>
        <v>160</v>
      </c>
      <c r="Q41" s="3" t="b">
        <f t="shared" si="2"/>
        <v>1</v>
      </c>
      <c r="R41" s="75">
        <f t="shared" si="3"/>
        <v>150</v>
      </c>
      <c r="T41" s="3" t="b">
        <f t="shared" si="4"/>
        <v>1</v>
      </c>
    </row>
    <row r="42" spans="13:20" x14ac:dyDescent="0.25">
      <c r="M42" s="75">
        <f t="shared" si="0"/>
        <v>30</v>
      </c>
      <c r="O42" s="75">
        <f t="shared" si="1"/>
        <v>160</v>
      </c>
      <c r="Q42" s="3" t="b">
        <f t="shared" si="2"/>
        <v>1</v>
      </c>
      <c r="R42" s="75">
        <f t="shared" si="3"/>
        <v>150</v>
      </c>
      <c r="T42" s="3" t="b">
        <f t="shared" si="4"/>
        <v>1</v>
      </c>
    </row>
    <row r="43" spans="13:20" x14ac:dyDescent="0.25">
      <c r="M43" s="75">
        <f t="shared" si="0"/>
        <v>30</v>
      </c>
      <c r="O43" s="75">
        <f t="shared" si="1"/>
        <v>160</v>
      </c>
      <c r="Q43" s="3" t="b">
        <f t="shared" si="2"/>
        <v>1</v>
      </c>
      <c r="R43" s="75">
        <f t="shared" si="3"/>
        <v>150</v>
      </c>
      <c r="T43" s="3" t="b">
        <f t="shared" si="4"/>
        <v>1</v>
      </c>
    </row>
    <row r="44" spans="13:20" x14ac:dyDescent="0.25">
      <c r="M44" s="75">
        <f t="shared" si="0"/>
        <v>30</v>
      </c>
      <c r="O44" s="75">
        <f t="shared" si="1"/>
        <v>160</v>
      </c>
      <c r="Q44" s="3" t="b">
        <f t="shared" si="2"/>
        <v>1</v>
      </c>
      <c r="R44" s="75">
        <f t="shared" si="3"/>
        <v>150</v>
      </c>
      <c r="T44" s="3" t="b">
        <f t="shared" si="4"/>
        <v>1</v>
      </c>
    </row>
    <row r="45" spans="13:20" x14ac:dyDescent="0.25">
      <c r="M45" s="75">
        <f t="shared" si="0"/>
        <v>30</v>
      </c>
      <c r="O45" s="75">
        <f t="shared" si="1"/>
        <v>160</v>
      </c>
      <c r="Q45" s="3" t="b">
        <f t="shared" si="2"/>
        <v>1</v>
      </c>
      <c r="R45" s="75">
        <f t="shared" si="3"/>
        <v>150</v>
      </c>
      <c r="T45" s="3" t="b">
        <f t="shared" si="4"/>
        <v>1</v>
      </c>
    </row>
    <row r="46" spans="13:20" x14ac:dyDescent="0.25">
      <c r="M46" s="75">
        <f t="shared" si="0"/>
        <v>30</v>
      </c>
      <c r="O46" s="75">
        <f t="shared" si="1"/>
        <v>160</v>
      </c>
      <c r="Q46" s="3" t="b">
        <f t="shared" si="2"/>
        <v>1</v>
      </c>
      <c r="R46" s="75">
        <f t="shared" si="3"/>
        <v>150</v>
      </c>
      <c r="T46" s="3" t="b">
        <f t="shared" si="4"/>
        <v>1</v>
      </c>
    </row>
    <row r="47" spans="13:20" x14ac:dyDescent="0.25">
      <c r="M47" s="75">
        <f t="shared" si="0"/>
        <v>30</v>
      </c>
      <c r="O47" s="75">
        <f t="shared" si="1"/>
        <v>160</v>
      </c>
      <c r="Q47" s="3" t="b">
        <f t="shared" si="2"/>
        <v>1</v>
      </c>
      <c r="R47" s="75">
        <f t="shared" si="3"/>
        <v>150</v>
      </c>
      <c r="T47" s="3" t="b">
        <f t="shared" si="4"/>
        <v>1</v>
      </c>
    </row>
    <row r="48" spans="13:20" x14ac:dyDescent="0.25">
      <c r="M48" s="75">
        <f t="shared" si="0"/>
        <v>30</v>
      </c>
      <c r="O48" s="75">
        <f t="shared" si="1"/>
        <v>160</v>
      </c>
      <c r="Q48" s="3" t="b">
        <f t="shared" si="2"/>
        <v>1</v>
      </c>
      <c r="R48" s="75">
        <f t="shared" si="3"/>
        <v>150</v>
      </c>
      <c r="T48" s="3" t="b">
        <f t="shared" si="4"/>
        <v>1</v>
      </c>
    </row>
    <row r="49" spans="13:20" x14ac:dyDescent="0.25">
      <c r="M49" s="75">
        <f t="shared" si="0"/>
        <v>30</v>
      </c>
      <c r="O49" s="75">
        <f t="shared" si="1"/>
        <v>160</v>
      </c>
      <c r="Q49" s="3" t="b">
        <f t="shared" si="2"/>
        <v>1</v>
      </c>
      <c r="R49" s="75">
        <f t="shared" si="3"/>
        <v>150</v>
      </c>
      <c r="T49" s="3" t="b">
        <f t="shared" si="4"/>
        <v>1</v>
      </c>
    </row>
    <row r="50" spans="13:20" x14ac:dyDescent="0.25">
      <c r="M50" s="75">
        <f t="shared" si="0"/>
        <v>30</v>
      </c>
      <c r="O50" s="75">
        <f t="shared" si="1"/>
        <v>160</v>
      </c>
      <c r="Q50" s="3" t="b">
        <f t="shared" si="2"/>
        <v>1</v>
      </c>
      <c r="R50" s="75">
        <f t="shared" si="3"/>
        <v>150</v>
      </c>
      <c r="T50" s="3" t="b">
        <f t="shared" si="4"/>
        <v>1</v>
      </c>
    </row>
    <row r="51" spans="13:20" x14ac:dyDescent="0.25">
      <c r="M51" s="75">
        <f t="shared" si="0"/>
        <v>30</v>
      </c>
      <c r="O51" s="75">
        <f t="shared" si="1"/>
        <v>160</v>
      </c>
      <c r="Q51" s="3" t="b">
        <f t="shared" si="2"/>
        <v>1</v>
      </c>
      <c r="R51" s="75">
        <f t="shared" si="3"/>
        <v>150</v>
      </c>
      <c r="T51" s="3" t="b">
        <f t="shared" si="4"/>
        <v>1</v>
      </c>
    </row>
    <row r="52" spans="13:20" x14ac:dyDescent="0.25">
      <c r="M52" s="75">
        <f t="shared" si="0"/>
        <v>30</v>
      </c>
      <c r="O52" s="75">
        <f t="shared" si="1"/>
        <v>160</v>
      </c>
      <c r="Q52" s="3" t="b">
        <f t="shared" si="2"/>
        <v>1</v>
      </c>
      <c r="R52" s="75">
        <f t="shared" si="3"/>
        <v>150</v>
      </c>
      <c r="T52" s="3" t="b">
        <f t="shared" si="4"/>
        <v>1</v>
      </c>
    </row>
    <row r="53" spans="13:20" x14ac:dyDescent="0.25">
      <c r="M53" s="75">
        <f t="shared" si="0"/>
        <v>30</v>
      </c>
      <c r="O53" s="75">
        <f t="shared" si="1"/>
        <v>160</v>
      </c>
      <c r="Q53" s="3" t="b">
        <f t="shared" si="2"/>
        <v>1</v>
      </c>
      <c r="R53" s="75">
        <f t="shared" si="3"/>
        <v>150</v>
      </c>
      <c r="T53" s="3" t="b">
        <f t="shared" si="4"/>
        <v>1</v>
      </c>
    </row>
    <row r="54" spans="13:20" x14ac:dyDescent="0.25">
      <c r="M54" s="75">
        <f t="shared" si="0"/>
        <v>30</v>
      </c>
      <c r="O54" s="75">
        <f t="shared" si="1"/>
        <v>160</v>
      </c>
      <c r="Q54" s="3" t="b">
        <f t="shared" si="2"/>
        <v>1</v>
      </c>
      <c r="R54" s="75">
        <f t="shared" si="3"/>
        <v>150</v>
      </c>
      <c r="T54" s="3" t="b">
        <f t="shared" si="4"/>
        <v>1</v>
      </c>
    </row>
    <row r="55" spans="13:20" x14ac:dyDescent="0.25">
      <c r="M55" s="75">
        <f t="shared" si="0"/>
        <v>30</v>
      </c>
      <c r="O55" s="75">
        <f t="shared" si="1"/>
        <v>160</v>
      </c>
      <c r="Q55" s="3" t="b">
        <f t="shared" si="2"/>
        <v>1</v>
      </c>
      <c r="R55" s="75">
        <f t="shared" si="3"/>
        <v>150</v>
      </c>
      <c r="T55" s="3" t="b">
        <f t="shared" si="4"/>
        <v>1</v>
      </c>
    </row>
    <row r="56" spans="13:20" x14ac:dyDescent="0.25">
      <c r="M56" s="75">
        <f t="shared" si="0"/>
        <v>30</v>
      </c>
      <c r="O56" s="75">
        <f t="shared" si="1"/>
        <v>160</v>
      </c>
      <c r="Q56" s="3" t="b">
        <f t="shared" si="2"/>
        <v>1</v>
      </c>
      <c r="R56" s="75">
        <f t="shared" si="3"/>
        <v>150</v>
      </c>
      <c r="T56" s="3" t="b">
        <f t="shared" si="4"/>
        <v>1</v>
      </c>
    </row>
    <row r="57" spans="13:20" x14ac:dyDescent="0.25">
      <c r="M57" s="75">
        <f t="shared" si="0"/>
        <v>30</v>
      </c>
      <c r="O57" s="75">
        <f t="shared" si="1"/>
        <v>160</v>
      </c>
      <c r="Q57" s="3" t="b">
        <f t="shared" si="2"/>
        <v>1</v>
      </c>
      <c r="R57" s="75">
        <f t="shared" si="3"/>
        <v>150</v>
      </c>
      <c r="T57" s="3" t="b">
        <f t="shared" si="4"/>
        <v>1</v>
      </c>
    </row>
    <row r="58" spans="13:20" x14ac:dyDescent="0.25">
      <c r="M58" s="75">
        <f t="shared" si="0"/>
        <v>30</v>
      </c>
      <c r="O58" s="75">
        <f t="shared" si="1"/>
        <v>160</v>
      </c>
      <c r="Q58" s="3" t="b">
        <f t="shared" si="2"/>
        <v>1</v>
      </c>
      <c r="R58" s="75">
        <f t="shared" si="3"/>
        <v>150</v>
      </c>
      <c r="T58" s="3" t="b">
        <f t="shared" si="4"/>
        <v>1</v>
      </c>
    </row>
    <row r="59" spans="13:20" x14ac:dyDescent="0.25">
      <c r="M59" s="75">
        <f t="shared" si="0"/>
        <v>30</v>
      </c>
      <c r="O59" s="75">
        <f t="shared" si="1"/>
        <v>160</v>
      </c>
      <c r="Q59" s="3" t="b">
        <f t="shared" si="2"/>
        <v>1</v>
      </c>
      <c r="R59" s="75">
        <f t="shared" si="3"/>
        <v>150</v>
      </c>
      <c r="T59" s="3" t="b">
        <f t="shared" si="4"/>
        <v>1</v>
      </c>
    </row>
    <row r="60" spans="13:20" x14ac:dyDescent="0.25">
      <c r="M60" s="75">
        <f t="shared" si="0"/>
        <v>30</v>
      </c>
      <c r="O60" s="75">
        <f t="shared" si="1"/>
        <v>160</v>
      </c>
      <c r="Q60" s="3" t="b">
        <f t="shared" si="2"/>
        <v>1</v>
      </c>
      <c r="R60" s="75">
        <f t="shared" si="3"/>
        <v>150</v>
      </c>
      <c r="T60" s="3" t="b">
        <f t="shared" si="4"/>
        <v>1</v>
      </c>
    </row>
    <row r="61" spans="13:20" x14ac:dyDescent="0.25">
      <c r="M61" s="75">
        <f t="shared" si="0"/>
        <v>30</v>
      </c>
      <c r="O61" s="75">
        <f t="shared" si="1"/>
        <v>160</v>
      </c>
      <c r="Q61" s="3" t="b">
        <f t="shared" si="2"/>
        <v>1</v>
      </c>
      <c r="R61" s="75">
        <f t="shared" si="3"/>
        <v>150</v>
      </c>
      <c r="T61" s="3" t="b">
        <f t="shared" si="4"/>
        <v>1</v>
      </c>
    </row>
    <row r="62" spans="13:20" x14ac:dyDescent="0.25">
      <c r="M62" s="75">
        <f t="shared" si="0"/>
        <v>30</v>
      </c>
      <c r="O62" s="75">
        <f t="shared" si="1"/>
        <v>160</v>
      </c>
      <c r="Q62" s="3" t="b">
        <f t="shared" si="2"/>
        <v>1</v>
      </c>
      <c r="R62" s="75">
        <f t="shared" si="3"/>
        <v>150</v>
      </c>
      <c r="T62" s="3" t="b">
        <f t="shared" si="4"/>
        <v>1</v>
      </c>
    </row>
    <row r="63" spans="13:20" x14ac:dyDescent="0.25">
      <c r="M63" s="75">
        <f t="shared" si="0"/>
        <v>30</v>
      </c>
      <c r="O63" s="75">
        <f t="shared" si="1"/>
        <v>160</v>
      </c>
      <c r="Q63" s="3" t="b">
        <f t="shared" si="2"/>
        <v>1</v>
      </c>
      <c r="R63" s="75">
        <f t="shared" si="3"/>
        <v>150</v>
      </c>
      <c r="T63" s="3" t="b">
        <f t="shared" si="4"/>
        <v>1</v>
      </c>
    </row>
    <row r="64" spans="13:20" x14ac:dyDescent="0.25">
      <c r="M64" s="75">
        <f t="shared" si="0"/>
        <v>30</v>
      </c>
      <c r="O64" s="75">
        <f t="shared" si="1"/>
        <v>160</v>
      </c>
      <c r="Q64" s="3" t="b">
        <f t="shared" si="2"/>
        <v>1</v>
      </c>
      <c r="R64" s="75">
        <f t="shared" si="3"/>
        <v>150</v>
      </c>
      <c r="T64" s="3" t="b">
        <f t="shared" si="4"/>
        <v>1</v>
      </c>
    </row>
    <row r="65" spans="13:20" x14ac:dyDescent="0.25">
      <c r="M65" s="75">
        <f t="shared" si="0"/>
        <v>30</v>
      </c>
      <c r="O65" s="75">
        <f t="shared" si="1"/>
        <v>160</v>
      </c>
      <c r="Q65" s="3" t="b">
        <f t="shared" si="2"/>
        <v>1</v>
      </c>
      <c r="R65" s="75">
        <f t="shared" si="3"/>
        <v>150</v>
      </c>
      <c r="T65" s="3" t="b">
        <f t="shared" si="4"/>
        <v>1</v>
      </c>
    </row>
    <row r="66" spans="13:20" x14ac:dyDescent="0.25">
      <c r="M66" s="75">
        <f t="shared" si="0"/>
        <v>30</v>
      </c>
      <c r="O66" s="75">
        <f t="shared" si="1"/>
        <v>160</v>
      </c>
      <c r="Q66" s="3" t="b">
        <f t="shared" si="2"/>
        <v>1</v>
      </c>
      <c r="R66" s="75">
        <f t="shared" si="3"/>
        <v>150</v>
      </c>
      <c r="T66" s="3" t="b">
        <f t="shared" si="4"/>
        <v>1</v>
      </c>
    </row>
    <row r="67" spans="13:20" x14ac:dyDescent="0.25">
      <c r="M67" s="75">
        <f t="shared" ref="M67:M130" si="5">K67+30</f>
        <v>30</v>
      </c>
      <c r="O67" s="75">
        <f t="shared" ref="O67:O130" si="6">K67+160</f>
        <v>160</v>
      </c>
      <c r="Q67" s="3" t="b">
        <f t="shared" ref="Q67:Q130" si="7">IF(NOT(P67&gt;O67),TRUE,FALSE)</f>
        <v>1</v>
      </c>
      <c r="R67" s="75">
        <f t="shared" ref="R67:R130" si="8">K67+150</f>
        <v>150</v>
      </c>
      <c r="T67" s="3" t="b">
        <f t="shared" ref="T67:T130" si="9">IF(NOT(S67&gt;R67),TRUE,FALSE)</f>
        <v>1</v>
      </c>
    </row>
    <row r="68" spans="13:20" x14ac:dyDescent="0.25">
      <c r="M68" s="75">
        <f t="shared" si="5"/>
        <v>30</v>
      </c>
      <c r="O68" s="75">
        <f t="shared" si="6"/>
        <v>160</v>
      </c>
      <c r="Q68" s="3" t="b">
        <f t="shared" si="7"/>
        <v>1</v>
      </c>
      <c r="R68" s="75">
        <f t="shared" si="8"/>
        <v>150</v>
      </c>
      <c r="T68" s="3" t="b">
        <f t="shared" si="9"/>
        <v>1</v>
      </c>
    </row>
    <row r="69" spans="13:20" x14ac:dyDescent="0.25">
      <c r="M69" s="75">
        <f t="shared" si="5"/>
        <v>30</v>
      </c>
      <c r="O69" s="75">
        <f t="shared" si="6"/>
        <v>160</v>
      </c>
      <c r="Q69" s="3" t="b">
        <f t="shared" si="7"/>
        <v>1</v>
      </c>
      <c r="R69" s="75">
        <f t="shared" si="8"/>
        <v>150</v>
      </c>
      <c r="T69" s="3" t="b">
        <f t="shared" si="9"/>
        <v>1</v>
      </c>
    </row>
    <row r="70" spans="13:20" x14ac:dyDescent="0.25">
      <c r="M70" s="75">
        <f t="shared" si="5"/>
        <v>30</v>
      </c>
      <c r="O70" s="75">
        <f t="shared" si="6"/>
        <v>160</v>
      </c>
      <c r="Q70" s="3" t="b">
        <f t="shared" si="7"/>
        <v>1</v>
      </c>
      <c r="R70" s="75">
        <f t="shared" si="8"/>
        <v>150</v>
      </c>
      <c r="T70" s="3" t="b">
        <f t="shared" si="9"/>
        <v>1</v>
      </c>
    </row>
    <row r="71" spans="13:20" x14ac:dyDescent="0.25">
      <c r="M71" s="75">
        <f t="shared" si="5"/>
        <v>30</v>
      </c>
      <c r="O71" s="75">
        <f t="shared" si="6"/>
        <v>160</v>
      </c>
      <c r="Q71" s="3" t="b">
        <f t="shared" si="7"/>
        <v>1</v>
      </c>
      <c r="R71" s="75">
        <f t="shared" si="8"/>
        <v>150</v>
      </c>
      <c r="T71" s="3" t="b">
        <f t="shared" si="9"/>
        <v>1</v>
      </c>
    </row>
    <row r="72" spans="13:20" x14ac:dyDescent="0.25">
      <c r="M72" s="75">
        <f t="shared" si="5"/>
        <v>30</v>
      </c>
      <c r="O72" s="75">
        <f t="shared" si="6"/>
        <v>160</v>
      </c>
      <c r="Q72" s="3" t="b">
        <f t="shared" si="7"/>
        <v>1</v>
      </c>
      <c r="R72" s="75">
        <f t="shared" si="8"/>
        <v>150</v>
      </c>
      <c r="T72" s="3" t="b">
        <f t="shared" si="9"/>
        <v>1</v>
      </c>
    </row>
    <row r="73" spans="13:20" x14ac:dyDescent="0.25">
      <c r="M73" s="75">
        <f t="shared" si="5"/>
        <v>30</v>
      </c>
      <c r="O73" s="75">
        <f t="shared" si="6"/>
        <v>160</v>
      </c>
      <c r="Q73" s="3" t="b">
        <f t="shared" si="7"/>
        <v>1</v>
      </c>
      <c r="R73" s="75">
        <f t="shared" si="8"/>
        <v>150</v>
      </c>
      <c r="T73" s="3" t="b">
        <f t="shared" si="9"/>
        <v>1</v>
      </c>
    </row>
    <row r="74" spans="13:20" x14ac:dyDescent="0.25">
      <c r="M74" s="75">
        <f t="shared" si="5"/>
        <v>30</v>
      </c>
      <c r="O74" s="75">
        <f t="shared" si="6"/>
        <v>160</v>
      </c>
      <c r="Q74" s="3" t="b">
        <f t="shared" si="7"/>
        <v>1</v>
      </c>
      <c r="R74" s="75">
        <f t="shared" si="8"/>
        <v>150</v>
      </c>
      <c r="T74" s="3" t="b">
        <f t="shared" si="9"/>
        <v>1</v>
      </c>
    </row>
    <row r="75" spans="13:20" x14ac:dyDescent="0.25">
      <c r="M75" s="75">
        <f t="shared" si="5"/>
        <v>30</v>
      </c>
      <c r="O75" s="75">
        <f t="shared" si="6"/>
        <v>160</v>
      </c>
      <c r="Q75" s="3" t="b">
        <f t="shared" si="7"/>
        <v>1</v>
      </c>
      <c r="R75" s="75">
        <f t="shared" si="8"/>
        <v>150</v>
      </c>
      <c r="T75" s="3" t="b">
        <f t="shared" si="9"/>
        <v>1</v>
      </c>
    </row>
    <row r="76" spans="13:20" x14ac:dyDescent="0.25">
      <c r="M76" s="75">
        <f t="shared" si="5"/>
        <v>30</v>
      </c>
      <c r="O76" s="75">
        <f t="shared" si="6"/>
        <v>160</v>
      </c>
      <c r="Q76" s="3" t="b">
        <f t="shared" si="7"/>
        <v>1</v>
      </c>
      <c r="R76" s="75">
        <f t="shared" si="8"/>
        <v>150</v>
      </c>
      <c r="T76" s="3" t="b">
        <f t="shared" si="9"/>
        <v>1</v>
      </c>
    </row>
    <row r="77" spans="13:20" x14ac:dyDescent="0.25">
      <c r="M77" s="75">
        <f t="shared" si="5"/>
        <v>30</v>
      </c>
      <c r="O77" s="75">
        <f t="shared" si="6"/>
        <v>160</v>
      </c>
      <c r="Q77" s="3" t="b">
        <f t="shared" si="7"/>
        <v>1</v>
      </c>
      <c r="R77" s="75">
        <f t="shared" si="8"/>
        <v>150</v>
      </c>
      <c r="T77" s="3" t="b">
        <f t="shared" si="9"/>
        <v>1</v>
      </c>
    </row>
    <row r="78" spans="13:20" x14ac:dyDescent="0.25">
      <c r="M78" s="75">
        <f t="shared" si="5"/>
        <v>30</v>
      </c>
      <c r="O78" s="75">
        <f t="shared" si="6"/>
        <v>160</v>
      </c>
      <c r="Q78" s="3" t="b">
        <f t="shared" si="7"/>
        <v>1</v>
      </c>
      <c r="R78" s="75">
        <f t="shared" si="8"/>
        <v>150</v>
      </c>
      <c r="T78" s="3" t="b">
        <f t="shared" si="9"/>
        <v>1</v>
      </c>
    </row>
    <row r="79" spans="13:20" x14ac:dyDescent="0.25">
      <c r="M79" s="75">
        <f t="shared" si="5"/>
        <v>30</v>
      </c>
      <c r="O79" s="75">
        <f t="shared" si="6"/>
        <v>160</v>
      </c>
      <c r="Q79" s="3" t="b">
        <f t="shared" si="7"/>
        <v>1</v>
      </c>
      <c r="R79" s="75">
        <f t="shared" si="8"/>
        <v>150</v>
      </c>
      <c r="T79" s="3" t="b">
        <f t="shared" si="9"/>
        <v>1</v>
      </c>
    </row>
    <row r="80" spans="13:20" x14ac:dyDescent="0.25">
      <c r="M80" s="75">
        <f t="shared" si="5"/>
        <v>30</v>
      </c>
      <c r="O80" s="75">
        <f t="shared" si="6"/>
        <v>160</v>
      </c>
      <c r="Q80" s="3" t="b">
        <f t="shared" si="7"/>
        <v>1</v>
      </c>
      <c r="R80" s="75">
        <f t="shared" si="8"/>
        <v>150</v>
      </c>
      <c r="T80" s="3" t="b">
        <f t="shared" si="9"/>
        <v>1</v>
      </c>
    </row>
    <row r="81" spans="13:20" x14ac:dyDescent="0.25">
      <c r="M81" s="75">
        <f t="shared" si="5"/>
        <v>30</v>
      </c>
      <c r="O81" s="75">
        <f t="shared" si="6"/>
        <v>160</v>
      </c>
      <c r="Q81" s="3" t="b">
        <f t="shared" si="7"/>
        <v>1</v>
      </c>
      <c r="R81" s="75">
        <f t="shared" si="8"/>
        <v>150</v>
      </c>
      <c r="T81" s="3" t="b">
        <f t="shared" si="9"/>
        <v>1</v>
      </c>
    </row>
    <row r="82" spans="13:20" x14ac:dyDescent="0.25">
      <c r="M82" s="75">
        <f t="shared" si="5"/>
        <v>30</v>
      </c>
      <c r="O82" s="75">
        <f t="shared" si="6"/>
        <v>160</v>
      </c>
      <c r="Q82" s="3" t="b">
        <f t="shared" si="7"/>
        <v>1</v>
      </c>
      <c r="R82" s="75">
        <f t="shared" si="8"/>
        <v>150</v>
      </c>
      <c r="T82" s="3" t="b">
        <f t="shared" si="9"/>
        <v>1</v>
      </c>
    </row>
    <row r="83" spans="13:20" x14ac:dyDescent="0.25">
      <c r="M83" s="75">
        <f t="shared" si="5"/>
        <v>30</v>
      </c>
      <c r="O83" s="75">
        <f t="shared" si="6"/>
        <v>160</v>
      </c>
      <c r="Q83" s="3" t="b">
        <f t="shared" si="7"/>
        <v>1</v>
      </c>
      <c r="R83" s="75">
        <f t="shared" si="8"/>
        <v>150</v>
      </c>
      <c r="T83" s="3" t="b">
        <f t="shared" si="9"/>
        <v>1</v>
      </c>
    </row>
    <row r="84" spans="13:20" x14ac:dyDescent="0.25">
      <c r="M84" s="75">
        <f t="shared" si="5"/>
        <v>30</v>
      </c>
      <c r="O84" s="75">
        <f t="shared" si="6"/>
        <v>160</v>
      </c>
      <c r="Q84" s="3" t="b">
        <f t="shared" si="7"/>
        <v>1</v>
      </c>
      <c r="R84" s="75">
        <f t="shared" si="8"/>
        <v>150</v>
      </c>
      <c r="T84" s="3" t="b">
        <f t="shared" si="9"/>
        <v>1</v>
      </c>
    </row>
    <row r="85" spans="13:20" x14ac:dyDescent="0.25">
      <c r="M85" s="75">
        <f t="shared" si="5"/>
        <v>30</v>
      </c>
      <c r="O85" s="75">
        <f t="shared" si="6"/>
        <v>160</v>
      </c>
      <c r="Q85" s="3" t="b">
        <f t="shared" si="7"/>
        <v>1</v>
      </c>
      <c r="R85" s="75">
        <f t="shared" si="8"/>
        <v>150</v>
      </c>
      <c r="T85" s="3" t="b">
        <f t="shared" si="9"/>
        <v>1</v>
      </c>
    </row>
    <row r="86" spans="13:20" x14ac:dyDescent="0.25">
      <c r="M86" s="75">
        <f t="shared" si="5"/>
        <v>30</v>
      </c>
      <c r="O86" s="75">
        <f t="shared" si="6"/>
        <v>160</v>
      </c>
      <c r="Q86" s="3" t="b">
        <f t="shared" si="7"/>
        <v>1</v>
      </c>
      <c r="R86" s="75">
        <f t="shared" si="8"/>
        <v>150</v>
      </c>
      <c r="T86" s="3" t="b">
        <f t="shared" si="9"/>
        <v>1</v>
      </c>
    </row>
    <row r="87" spans="13:20" x14ac:dyDescent="0.25">
      <c r="M87" s="75">
        <f t="shared" si="5"/>
        <v>30</v>
      </c>
      <c r="O87" s="75">
        <f t="shared" si="6"/>
        <v>160</v>
      </c>
      <c r="Q87" s="3" t="b">
        <f t="shared" si="7"/>
        <v>1</v>
      </c>
      <c r="R87" s="75">
        <f t="shared" si="8"/>
        <v>150</v>
      </c>
      <c r="T87" s="3" t="b">
        <f t="shared" si="9"/>
        <v>1</v>
      </c>
    </row>
    <row r="88" spans="13:20" x14ac:dyDescent="0.25">
      <c r="M88" s="75">
        <f t="shared" si="5"/>
        <v>30</v>
      </c>
      <c r="O88" s="75">
        <f t="shared" si="6"/>
        <v>160</v>
      </c>
      <c r="Q88" s="3" t="b">
        <f t="shared" si="7"/>
        <v>1</v>
      </c>
      <c r="R88" s="75">
        <f t="shared" si="8"/>
        <v>150</v>
      </c>
      <c r="T88" s="3" t="b">
        <f t="shared" si="9"/>
        <v>1</v>
      </c>
    </row>
    <row r="89" spans="13:20" x14ac:dyDescent="0.25">
      <c r="M89" s="75">
        <f t="shared" si="5"/>
        <v>30</v>
      </c>
      <c r="O89" s="75">
        <f t="shared" si="6"/>
        <v>160</v>
      </c>
      <c r="Q89" s="3" t="b">
        <f t="shared" si="7"/>
        <v>1</v>
      </c>
      <c r="R89" s="75">
        <f t="shared" si="8"/>
        <v>150</v>
      </c>
      <c r="T89" s="3" t="b">
        <f t="shared" si="9"/>
        <v>1</v>
      </c>
    </row>
    <row r="90" spans="13:20" x14ac:dyDescent="0.25">
      <c r="M90" s="75">
        <f t="shared" si="5"/>
        <v>30</v>
      </c>
      <c r="O90" s="75">
        <f t="shared" si="6"/>
        <v>160</v>
      </c>
      <c r="Q90" s="3" t="b">
        <f t="shared" si="7"/>
        <v>1</v>
      </c>
      <c r="R90" s="75">
        <f t="shared" si="8"/>
        <v>150</v>
      </c>
      <c r="T90" s="3" t="b">
        <f t="shared" si="9"/>
        <v>1</v>
      </c>
    </row>
    <row r="91" spans="13:20" x14ac:dyDescent="0.25">
      <c r="M91" s="75">
        <f t="shared" si="5"/>
        <v>30</v>
      </c>
      <c r="O91" s="75">
        <f t="shared" si="6"/>
        <v>160</v>
      </c>
      <c r="Q91" s="3" t="b">
        <f t="shared" si="7"/>
        <v>1</v>
      </c>
      <c r="R91" s="75">
        <f t="shared" si="8"/>
        <v>150</v>
      </c>
      <c r="T91" s="3" t="b">
        <f t="shared" si="9"/>
        <v>1</v>
      </c>
    </row>
    <row r="92" spans="13:20" x14ac:dyDescent="0.25">
      <c r="M92" s="75">
        <f t="shared" si="5"/>
        <v>30</v>
      </c>
      <c r="O92" s="75">
        <f t="shared" si="6"/>
        <v>160</v>
      </c>
      <c r="Q92" s="3" t="b">
        <f t="shared" si="7"/>
        <v>1</v>
      </c>
      <c r="R92" s="75">
        <f t="shared" si="8"/>
        <v>150</v>
      </c>
      <c r="T92" s="3" t="b">
        <f t="shared" si="9"/>
        <v>1</v>
      </c>
    </row>
    <row r="93" spans="13:20" x14ac:dyDescent="0.25">
      <c r="M93" s="75">
        <f t="shared" si="5"/>
        <v>30</v>
      </c>
      <c r="O93" s="75">
        <f t="shared" si="6"/>
        <v>160</v>
      </c>
      <c r="Q93" s="3" t="b">
        <f t="shared" si="7"/>
        <v>1</v>
      </c>
      <c r="R93" s="75">
        <f t="shared" si="8"/>
        <v>150</v>
      </c>
      <c r="T93" s="3" t="b">
        <f t="shared" si="9"/>
        <v>1</v>
      </c>
    </row>
    <row r="94" spans="13:20" x14ac:dyDescent="0.25">
      <c r="M94" s="75">
        <f t="shared" si="5"/>
        <v>30</v>
      </c>
      <c r="O94" s="75">
        <f t="shared" si="6"/>
        <v>160</v>
      </c>
      <c r="Q94" s="3" t="b">
        <f t="shared" si="7"/>
        <v>1</v>
      </c>
      <c r="R94" s="75">
        <f t="shared" si="8"/>
        <v>150</v>
      </c>
      <c r="T94" s="3" t="b">
        <f t="shared" si="9"/>
        <v>1</v>
      </c>
    </row>
    <row r="95" spans="13:20" x14ac:dyDescent="0.25">
      <c r="M95" s="75">
        <f t="shared" si="5"/>
        <v>30</v>
      </c>
      <c r="O95" s="75">
        <f t="shared" si="6"/>
        <v>160</v>
      </c>
      <c r="Q95" s="3" t="b">
        <f t="shared" si="7"/>
        <v>1</v>
      </c>
      <c r="R95" s="75">
        <f t="shared" si="8"/>
        <v>150</v>
      </c>
      <c r="T95" s="3" t="b">
        <f t="shared" si="9"/>
        <v>1</v>
      </c>
    </row>
    <row r="96" spans="13:20" x14ac:dyDescent="0.25">
      <c r="M96" s="75">
        <f t="shared" si="5"/>
        <v>30</v>
      </c>
      <c r="O96" s="75">
        <f t="shared" si="6"/>
        <v>160</v>
      </c>
      <c r="Q96" s="3" t="b">
        <f t="shared" si="7"/>
        <v>1</v>
      </c>
      <c r="R96" s="75">
        <f t="shared" si="8"/>
        <v>150</v>
      </c>
      <c r="T96" s="3" t="b">
        <f t="shared" si="9"/>
        <v>1</v>
      </c>
    </row>
    <row r="97" spans="13:20" x14ac:dyDescent="0.25">
      <c r="M97" s="75">
        <f t="shared" si="5"/>
        <v>30</v>
      </c>
      <c r="O97" s="75">
        <f t="shared" si="6"/>
        <v>160</v>
      </c>
      <c r="Q97" s="3" t="b">
        <f t="shared" si="7"/>
        <v>1</v>
      </c>
      <c r="R97" s="75">
        <f t="shared" si="8"/>
        <v>150</v>
      </c>
      <c r="T97" s="3" t="b">
        <f t="shared" si="9"/>
        <v>1</v>
      </c>
    </row>
    <row r="98" spans="13:20" x14ac:dyDescent="0.25">
      <c r="M98" s="75">
        <f t="shared" si="5"/>
        <v>30</v>
      </c>
      <c r="O98" s="75">
        <f t="shared" si="6"/>
        <v>160</v>
      </c>
      <c r="Q98" s="3" t="b">
        <f t="shared" si="7"/>
        <v>1</v>
      </c>
      <c r="R98" s="75">
        <f t="shared" si="8"/>
        <v>150</v>
      </c>
      <c r="T98" s="3" t="b">
        <f t="shared" si="9"/>
        <v>1</v>
      </c>
    </row>
    <row r="99" spans="13:20" x14ac:dyDescent="0.25">
      <c r="M99" s="75">
        <f t="shared" si="5"/>
        <v>30</v>
      </c>
      <c r="O99" s="75">
        <f t="shared" si="6"/>
        <v>160</v>
      </c>
      <c r="Q99" s="3" t="b">
        <f t="shared" si="7"/>
        <v>1</v>
      </c>
      <c r="R99" s="75">
        <f t="shared" si="8"/>
        <v>150</v>
      </c>
      <c r="T99" s="3" t="b">
        <f t="shared" si="9"/>
        <v>1</v>
      </c>
    </row>
    <row r="100" spans="13:20" x14ac:dyDescent="0.25">
      <c r="M100" s="75">
        <f t="shared" si="5"/>
        <v>30</v>
      </c>
      <c r="O100" s="75">
        <f t="shared" si="6"/>
        <v>160</v>
      </c>
      <c r="Q100" s="3" t="b">
        <f t="shared" si="7"/>
        <v>1</v>
      </c>
      <c r="R100" s="75">
        <f t="shared" si="8"/>
        <v>150</v>
      </c>
      <c r="T100" s="3" t="b">
        <f t="shared" si="9"/>
        <v>1</v>
      </c>
    </row>
    <row r="101" spans="13:20" x14ac:dyDescent="0.25">
      <c r="M101" s="75">
        <f t="shared" si="5"/>
        <v>30</v>
      </c>
      <c r="O101" s="75">
        <f t="shared" si="6"/>
        <v>160</v>
      </c>
      <c r="Q101" s="3" t="b">
        <f t="shared" si="7"/>
        <v>1</v>
      </c>
      <c r="R101" s="75">
        <f t="shared" si="8"/>
        <v>150</v>
      </c>
      <c r="T101" s="3" t="b">
        <f t="shared" si="9"/>
        <v>1</v>
      </c>
    </row>
    <row r="102" spans="13:20" x14ac:dyDescent="0.25">
      <c r="M102" s="75">
        <f t="shared" si="5"/>
        <v>30</v>
      </c>
      <c r="O102" s="75">
        <f t="shared" si="6"/>
        <v>160</v>
      </c>
      <c r="Q102" s="3" t="b">
        <f t="shared" si="7"/>
        <v>1</v>
      </c>
      <c r="R102" s="75">
        <f t="shared" si="8"/>
        <v>150</v>
      </c>
      <c r="T102" s="3" t="b">
        <f t="shared" si="9"/>
        <v>1</v>
      </c>
    </row>
    <row r="103" spans="13:20" x14ac:dyDescent="0.25">
      <c r="M103" s="75">
        <f t="shared" si="5"/>
        <v>30</v>
      </c>
      <c r="O103" s="75">
        <f t="shared" si="6"/>
        <v>160</v>
      </c>
      <c r="Q103" s="3" t="b">
        <f t="shared" si="7"/>
        <v>1</v>
      </c>
      <c r="R103" s="75">
        <f t="shared" si="8"/>
        <v>150</v>
      </c>
      <c r="T103" s="3" t="b">
        <f t="shared" si="9"/>
        <v>1</v>
      </c>
    </row>
    <row r="104" spans="13:20" x14ac:dyDescent="0.25">
      <c r="M104" s="75">
        <f t="shared" si="5"/>
        <v>30</v>
      </c>
      <c r="O104" s="75">
        <f t="shared" si="6"/>
        <v>160</v>
      </c>
      <c r="Q104" s="3" t="b">
        <f t="shared" si="7"/>
        <v>1</v>
      </c>
      <c r="R104" s="75">
        <f t="shared" si="8"/>
        <v>150</v>
      </c>
      <c r="T104" s="3" t="b">
        <f t="shared" si="9"/>
        <v>1</v>
      </c>
    </row>
    <row r="105" spans="13:20" x14ac:dyDescent="0.25">
      <c r="M105" s="75">
        <f t="shared" si="5"/>
        <v>30</v>
      </c>
      <c r="O105" s="75">
        <f t="shared" si="6"/>
        <v>160</v>
      </c>
      <c r="Q105" s="3" t="b">
        <f t="shared" si="7"/>
        <v>1</v>
      </c>
      <c r="R105" s="75">
        <f t="shared" si="8"/>
        <v>150</v>
      </c>
      <c r="T105" s="3" t="b">
        <f t="shared" si="9"/>
        <v>1</v>
      </c>
    </row>
    <row r="106" spans="13:20" x14ac:dyDescent="0.25">
      <c r="M106" s="75">
        <f t="shared" si="5"/>
        <v>30</v>
      </c>
      <c r="O106" s="75">
        <f t="shared" si="6"/>
        <v>160</v>
      </c>
      <c r="Q106" s="3" t="b">
        <f t="shared" si="7"/>
        <v>1</v>
      </c>
      <c r="R106" s="75">
        <f t="shared" si="8"/>
        <v>150</v>
      </c>
      <c r="T106" s="3" t="b">
        <f t="shared" si="9"/>
        <v>1</v>
      </c>
    </row>
    <row r="107" spans="13:20" x14ac:dyDescent="0.25">
      <c r="M107" s="75">
        <f t="shared" si="5"/>
        <v>30</v>
      </c>
      <c r="O107" s="75">
        <f t="shared" si="6"/>
        <v>160</v>
      </c>
      <c r="Q107" s="3" t="b">
        <f t="shared" si="7"/>
        <v>1</v>
      </c>
      <c r="R107" s="75">
        <f t="shared" si="8"/>
        <v>150</v>
      </c>
      <c r="T107" s="3" t="b">
        <f t="shared" si="9"/>
        <v>1</v>
      </c>
    </row>
    <row r="108" spans="13:20" x14ac:dyDescent="0.25">
      <c r="M108" s="75">
        <f t="shared" si="5"/>
        <v>30</v>
      </c>
      <c r="O108" s="75">
        <f t="shared" si="6"/>
        <v>160</v>
      </c>
      <c r="Q108" s="3" t="b">
        <f t="shared" si="7"/>
        <v>1</v>
      </c>
      <c r="R108" s="75">
        <f t="shared" si="8"/>
        <v>150</v>
      </c>
      <c r="T108" s="3" t="b">
        <f t="shared" si="9"/>
        <v>1</v>
      </c>
    </row>
    <row r="109" spans="13:20" x14ac:dyDescent="0.25">
      <c r="M109" s="75">
        <f t="shared" si="5"/>
        <v>30</v>
      </c>
      <c r="O109" s="75">
        <f t="shared" si="6"/>
        <v>160</v>
      </c>
      <c r="Q109" s="3" t="b">
        <f t="shared" si="7"/>
        <v>1</v>
      </c>
      <c r="R109" s="75">
        <f t="shared" si="8"/>
        <v>150</v>
      </c>
      <c r="T109" s="3" t="b">
        <f t="shared" si="9"/>
        <v>1</v>
      </c>
    </row>
    <row r="110" spans="13:20" x14ac:dyDescent="0.25">
      <c r="M110" s="75">
        <f t="shared" si="5"/>
        <v>30</v>
      </c>
      <c r="O110" s="75">
        <f t="shared" si="6"/>
        <v>160</v>
      </c>
      <c r="Q110" s="3" t="b">
        <f t="shared" si="7"/>
        <v>1</v>
      </c>
      <c r="R110" s="75">
        <f t="shared" si="8"/>
        <v>150</v>
      </c>
      <c r="T110" s="3" t="b">
        <f t="shared" si="9"/>
        <v>1</v>
      </c>
    </row>
    <row r="111" spans="13:20" x14ac:dyDescent="0.25">
      <c r="M111" s="75">
        <f t="shared" si="5"/>
        <v>30</v>
      </c>
      <c r="O111" s="75">
        <f t="shared" si="6"/>
        <v>160</v>
      </c>
      <c r="Q111" s="3" t="b">
        <f t="shared" si="7"/>
        <v>1</v>
      </c>
      <c r="R111" s="75">
        <f t="shared" si="8"/>
        <v>150</v>
      </c>
      <c r="T111" s="3" t="b">
        <f t="shared" si="9"/>
        <v>1</v>
      </c>
    </row>
    <row r="112" spans="13:20" x14ac:dyDescent="0.25">
      <c r="M112" s="75">
        <f t="shared" si="5"/>
        <v>30</v>
      </c>
      <c r="O112" s="75">
        <f t="shared" si="6"/>
        <v>160</v>
      </c>
      <c r="Q112" s="3" t="b">
        <f t="shared" si="7"/>
        <v>1</v>
      </c>
      <c r="R112" s="75">
        <f t="shared" si="8"/>
        <v>150</v>
      </c>
      <c r="T112" s="3" t="b">
        <f t="shared" si="9"/>
        <v>1</v>
      </c>
    </row>
    <row r="113" spans="13:20" x14ac:dyDescent="0.25">
      <c r="M113" s="75">
        <f t="shared" si="5"/>
        <v>30</v>
      </c>
      <c r="O113" s="75">
        <f t="shared" si="6"/>
        <v>160</v>
      </c>
      <c r="Q113" s="3" t="b">
        <f t="shared" si="7"/>
        <v>1</v>
      </c>
      <c r="R113" s="75">
        <f t="shared" si="8"/>
        <v>150</v>
      </c>
      <c r="T113" s="3" t="b">
        <f t="shared" si="9"/>
        <v>1</v>
      </c>
    </row>
    <row r="114" spans="13:20" x14ac:dyDescent="0.25">
      <c r="M114" s="75">
        <f t="shared" si="5"/>
        <v>30</v>
      </c>
      <c r="O114" s="75">
        <f t="shared" si="6"/>
        <v>160</v>
      </c>
      <c r="Q114" s="3" t="b">
        <f t="shared" si="7"/>
        <v>1</v>
      </c>
      <c r="R114" s="75">
        <f t="shared" si="8"/>
        <v>150</v>
      </c>
      <c r="T114" s="3" t="b">
        <f t="shared" si="9"/>
        <v>1</v>
      </c>
    </row>
    <row r="115" spans="13:20" x14ac:dyDescent="0.25">
      <c r="M115" s="75">
        <f t="shared" si="5"/>
        <v>30</v>
      </c>
      <c r="O115" s="75">
        <f t="shared" si="6"/>
        <v>160</v>
      </c>
      <c r="Q115" s="3" t="b">
        <f t="shared" si="7"/>
        <v>1</v>
      </c>
      <c r="R115" s="75">
        <f t="shared" si="8"/>
        <v>150</v>
      </c>
      <c r="T115" s="3" t="b">
        <f t="shared" si="9"/>
        <v>1</v>
      </c>
    </row>
    <row r="116" spans="13:20" x14ac:dyDescent="0.25">
      <c r="M116" s="75">
        <f t="shared" si="5"/>
        <v>30</v>
      </c>
      <c r="O116" s="75">
        <f t="shared" si="6"/>
        <v>160</v>
      </c>
      <c r="Q116" s="3" t="b">
        <f t="shared" si="7"/>
        <v>1</v>
      </c>
      <c r="R116" s="75">
        <f t="shared" si="8"/>
        <v>150</v>
      </c>
      <c r="T116" s="3" t="b">
        <f t="shared" si="9"/>
        <v>1</v>
      </c>
    </row>
    <row r="117" spans="13:20" x14ac:dyDescent="0.25">
      <c r="M117" s="75">
        <f t="shared" si="5"/>
        <v>30</v>
      </c>
      <c r="O117" s="75">
        <f t="shared" si="6"/>
        <v>160</v>
      </c>
      <c r="Q117" s="3" t="b">
        <f t="shared" si="7"/>
        <v>1</v>
      </c>
      <c r="R117" s="75">
        <f t="shared" si="8"/>
        <v>150</v>
      </c>
      <c r="T117" s="3" t="b">
        <f t="shared" si="9"/>
        <v>1</v>
      </c>
    </row>
    <row r="118" spans="13:20" x14ac:dyDescent="0.25">
      <c r="M118" s="75">
        <f t="shared" si="5"/>
        <v>30</v>
      </c>
      <c r="O118" s="75">
        <f t="shared" si="6"/>
        <v>160</v>
      </c>
      <c r="Q118" s="3" t="b">
        <f t="shared" si="7"/>
        <v>1</v>
      </c>
      <c r="R118" s="75">
        <f t="shared" si="8"/>
        <v>150</v>
      </c>
      <c r="T118" s="3" t="b">
        <f t="shared" si="9"/>
        <v>1</v>
      </c>
    </row>
    <row r="119" spans="13:20" x14ac:dyDescent="0.25">
      <c r="M119" s="75">
        <f t="shared" si="5"/>
        <v>30</v>
      </c>
      <c r="O119" s="75">
        <f t="shared" si="6"/>
        <v>160</v>
      </c>
      <c r="Q119" s="3" t="b">
        <f t="shared" si="7"/>
        <v>1</v>
      </c>
      <c r="R119" s="75">
        <f t="shared" si="8"/>
        <v>150</v>
      </c>
      <c r="T119" s="3" t="b">
        <f t="shared" si="9"/>
        <v>1</v>
      </c>
    </row>
    <row r="120" spans="13:20" x14ac:dyDescent="0.25">
      <c r="M120" s="75">
        <f t="shared" si="5"/>
        <v>30</v>
      </c>
      <c r="O120" s="75">
        <f t="shared" si="6"/>
        <v>160</v>
      </c>
      <c r="Q120" s="3" t="b">
        <f t="shared" si="7"/>
        <v>1</v>
      </c>
      <c r="R120" s="75">
        <f t="shared" si="8"/>
        <v>150</v>
      </c>
      <c r="T120" s="3" t="b">
        <f t="shared" si="9"/>
        <v>1</v>
      </c>
    </row>
    <row r="121" spans="13:20" x14ac:dyDescent="0.25">
      <c r="M121" s="75">
        <f t="shared" si="5"/>
        <v>30</v>
      </c>
      <c r="O121" s="75">
        <f t="shared" si="6"/>
        <v>160</v>
      </c>
      <c r="Q121" s="3" t="b">
        <f t="shared" si="7"/>
        <v>1</v>
      </c>
      <c r="R121" s="75">
        <f t="shared" si="8"/>
        <v>150</v>
      </c>
      <c r="T121" s="3" t="b">
        <f t="shared" si="9"/>
        <v>1</v>
      </c>
    </row>
    <row r="122" spans="13:20" x14ac:dyDescent="0.25">
      <c r="M122" s="75">
        <f t="shared" si="5"/>
        <v>30</v>
      </c>
      <c r="O122" s="75">
        <f t="shared" si="6"/>
        <v>160</v>
      </c>
      <c r="Q122" s="3" t="b">
        <f t="shared" si="7"/>
        <v>1</v>
      </c>
      <c r="R122" s="75">
        <f t="shared" si="8"/>
        <v>150</v>
      </c>
      <c r="T122" s="3" t="b">
        <f t="shared" si="9"/>
        <v>1</v>
      </c>
    </row>
    <row r="123" spans="13:20" x14ac:dyDescent="0.25">
      <c r="M123" s="75">
        <f t="shared" si="5"/>
        <v>30</v>
      </c>
      <c r="O123" s="75">
        <f t="shared" si="6"/>
        <v>160</v>
      </c>
      <c r="Q123" s="3" t="b">
        <f t="shared" si="7"/>
        <v>1</v>
      </c>
      <c r="R123" s="75">
        <f t="shared" si="8"/>
        <v>150</v>
      </c>
      <c r="T123" s="3" t="b">
        <f t="shared" si="9"/>
        <v>1</v>
      </c>
    </row>
    <row r="124" spans="13:20" x14ac:dyDescent="0.25">
      <c r="M124" s="75">
        <f t="shared" si="5"/>
        <v>30</v>
      </c>
      <c r="O124" s="75">
        <f t="shared" si="6"/>
        <v>160</v>
      </c>
      <c r="Q124" s="3" t="b">
        <f t="shared" si="7"/>
        <v>1</v>
      </c>
      <c r="R124" s="75">
        <f t="shared" si="8"/>
        <v>150</v>
      </c>
      <c r="T124" s="3" t="b">
        <f t="shared" si="9"/>
        <v>1</v>
      </c>
    </row>
    <row r="125" spans="13:20" x14ac:dyDescent="0.25">
      <c r="M125" s="75">
        <f t="shared" si="5"/>
        <v>30</v>
      </c>
      <c r="O125" s="75">
        <f t="shared" si="6"/>
        <v>160</v>
      </c>
      <c r="Q125" s="3" t="b">
        <f t="shared" si="7"/>
        <v>1</v>
      </c>
      <c r="R125" s="75">
        <f t="shared" si="8"/>
        <v>150</v>
      </c>
      <c r="T125" s="3" t="b">
        <f t="shared" si="9"/>
        <v>1</v>
      </c>
    </row>
    <row r="126" spans="13:20" x14ac:dyDescent="0.25">
      <c r="M126" s="75">
        <f t="shared" si="5"/>
        <v>30</v>
      </c>
      <c r="O126" s="75">
        <f t="shared" si="6"/>
        <v>160</v>
      </c>
      <c r="Q126" s="3" t="b">
        <f t="shared" si="7"/>
        <v>1</v>
      </c>
      <c r="R126" s="75">
        <f t="shared" si="8"/>
        <v>150</v>
      </c>
      <c r="T126" s="3" t="b">
        <f t="shared" si="9"/>
        <v>1</v>
      </c>
    </row>
    <row r="127" spans="13:20" x14ac:dyDescent="0.25">
      <c r="M127" s="75">
        <f t="shared" si="5"/>
        <v>30</v>
      </c>
      <c r="O127" s="75">
        <f t="shared" si="6"/>
        <v>160</v>
      </c>
      <c r="Q127" s="3" t="b">
        <f t="shared" si="7"/>
        <v>1</v>
      </c>
      <c r="R127" s="75">
        <f t="shared" si="8"/>
        <v>150</v>
      </c>
      <c r="T127" s="3" t="b">
        <f t="shared" si="9"/>
        <v>1</v>
      </c>
    </row>
    <row r="128" spans="13:20" x14ac:dyDescent="0.25">
      <c r="M128" s="75">
        <f t="shared" si="5"/>
        <v>30</v>
      </c>
      <c r="O128" s="75">
        <f t="shared" si="6"/>
        <v>160</v>
      </c>
      <c r="Q128" s="3" t="b">
        <f t="shared" si="7"/>
        <v>1</v>
      </c>
      <c r="R128" s="75">
        <f t="shared" si="8"/>
        <v>150</v>
      </c>
      <c r="T128" s="3" t="b">
        <f t="shared" si="9"/>
        <v>1</v>
      </c>
    </row>
    <row r="129" spans="13:20" x14ac:dyDescent="0.25">
      <c r="M129" s="75">
        <f t="shared" si="5"/>
        <v>30</v>
      </c>
      <c r="O129" s="75">
        <f t="shared" si="6"/>
        <v>160</v>
      </c>
      <c r="Q129" s="3" t="b">
        <f t="shared" si="7"/>
        <v>1</v>
      </c>
      <c r="R129" s="75">
        <f t="shared" si="8"/>
        <v>150</v>
      </c>
      <c r="T129" s="3" t="b">
        <f t="shared" si="9"/>
        <v>1</v>
      </c>
    </row>
    <row r="130" spans="13:20" x14ac:dyDescent="0.25">
      <c r="M130" s="75">
        <f t="shared" si="5"/>
        <v>30</v>
      </c>
      <c r="O130" s="75">
        <f t="shared" si="6"/>
        <v>160</v>
      </c>
      <c r="Q130" s="3" t="b">
        <f t="shared" si="7"/>
        <v>1</v>
      </c>
      <c r="R130" s="75">
        <f t="shared" si="8"/>
        <v>150</v>
      </c>
      <c r="T130" s="3" t="b">
        <f t="shared" si="9"/>
        <v>1</v>
      </c>
    </row>
    <row r="131" spans="13:20" x14ac:dyDescent="0.25">
      <c r="M131" s="75">
        <f t="shared" ref="M131:M194" si="10">K131+30</f>
        <v>30</v>
      </c>
      <c r="O131" s="75">
        <f t="shared" ref="O131:O194" si="11">K131+160</f>
        <v>160</v>
      </c>
      <c r="Q131" s="3" t="b">
        <f t="shared" ref="Q131:Q194" si="12">IF(NOT(P131&gt;O131),TRUE,FALSE)</f>
        <v>1</v>
      </c>
      <c r="R131" s="75">
        <f t="shared" ref="R131:R194" si="13">K131+150</f>
        <v>150</v>
      </c>
      <c r="T131" s="3" t="b">
        <f t="shared" ref="T131:T194" si="14">IF(NOT(S131&gt;R131),TRUE,FALSE)</f>
        <v>1</v>
      </c>
    </row>
    <row r="132" spans="13:20" x14ac:dyDescent="0.25">
      <c r="M132" s="75">
        <f t="shared" si="10"/>
        <v>30</v>
      </c>
      <c r="O132" s="75">
        <f t="shared" si="11"/>
        <v>160</v>
      </c>
      <c r="Q132" s="3" t="b">
        <f t="shared" si="12"/>
        <v>1</v>
      </c>
      <c r="R132" s="75">
        <f t="shared" si="13"/>
        <v>150</v>
      </c>
      <c r="T132" s="3" t="b">
        <f t="shared" si="14"/>
        <v>1</v>
      </c>
    </row>
    <row r="133" spans="13:20" x14ac:dyDescent="0.25">
      <c r="M133" s="75">
        <f t="shared" si="10"/>
        <v>30</v>
      </c>
      <c r="O133" s="75">
        <f t="shared" si="11"/>
        <v>160</v>
      </c>
      <c r="Q133" s="3" t="b">
        <f t="shared" si="12"/>
        <v>1</v>
      </c>
      <c r="R133" s="75">
        <f t="shared" si="13"/>
        <v>150</v>
      </c>
      <c r="T133" s="3" t="b">
        <f t="shared" si="14"/>
        <v>1</v>
      </c>
    </row>
    <row r="134" spans="13:20" x14ac:dyDescent="0.25">
      <c r="M134" s="75">
        <f t="shared" si="10"/>
        <v>30</v>
      </c>
      <c r="O134" s="75">
        <f t="shared" si="11"/>
        <v>160</v>
      </c>
      <c r="Q134" s="3" t="b">
        <f t="shared" si="12"/>
        <v>1</v>
      </c>
      <c r="R134" s="75">
        <f t="shared" si="13"/>
        <v>150</v>
      </c>
      <c r="T134" s="3" t="b">
        <f t="shared" si="14"/>
        <v>1</v>
      </c>
    </row>
    <row r="135" spans="13:20" x14ac:dyDescent="0.25">
      <c r="M135" s="75">
        <f t="shared" si="10"/>
        <v>30</v>
      </c>
      <c r="O135" s="75">
        <f t="shared" si="11"/>
        <v>160</v>
      </c>
      <c r="Q135" s="3" t="b">
        <f t="shared" si="12"/>
        <v>1</v>
      </c>
      <c r="R135" s="75">
        <f t="shared" si="13"/>
        <v>150</v>
      </c>
      <c r="T135" s="3" t="b">
        <f t="shared" si="14"/>
        <v>1</v>
      </c>
    </row>
    <row r="136" spans="13:20" x14ac:dyDescent="0.25">
      <c r="M136" s="75">
        <f t="shared" si="10"/>
        <v>30</v>
      </c>
      <c r="O136" s="75">
        <f t="shared" si="11"/>
        <v>160</v>
      </c>
      <c r="Q136" s="3" t="b">
        <f t="shared" si="12"/>
        <v>1</v>
      </c>
      <c r="R136" s="75">
        <f t="shared" si="13"/>
        <v>150</v>
      </c>
      <c r="T136" s="3" t="b">
        <f t="shared" si="14"/>
        <v>1</v>
      </c>
    </row>
    <row r="137" spans="13:20" x14ac:dyDescent="0.25">
      <c r="M137" s="75">
        <f t="shared" si="10"/>
        <v>30</v>
      </c>
      <c r="O137" s="75">
        <f t="shared" si="11"/>
        <v>160</v>
      </c>
      <c r="Q137" s="3" t="b">
        <f t="shared" si="12"/>
        <v>1</v>
      </c>
      <c r="R137" s="75">
        <f t="shared" si="13"/>
        <v>150</v>
      </c>
      <c r="T137" s="3" t="b">
        <f t="shared" si="14"/>
        <v>1</v>
      </c>
    </row>
    <row r="138" spans="13:20" x14ac:dyDescent="0.25">
      <c r="M138" s="75">
        <f t="shared" si="10"/>
        <v>30</v>
      </c>
      <c r="O138" s="75">
        <f t="shared" si="11"/>
        <v>160</v>
      </c>
      <c r="Q138" s="3" t="b">
        <f t="shared" si="12"/>
        <v>1</v>
      </c>
      <c r="R138" s="75">
        <f t="shared" si="13"/>
        <v>150</v>
      </c>
      <c r="T138" s="3" t="b">
        <f t="shared" si="14"/>
        <v>1</v>
      </c>
    </row>
    <row r="139" spans="13:20" x14ac:dyDescent="0.25">
      <c r="M139" s="75">
        <f t="shared" si="10"/>
        <v>30</v>
      </c>
      <c r="O139" s="75">
        <f t="shared" si="11"/>
        <v>160</v>
      </c>
      <c r="Q139" s="3" t="b">
        <f t="shared" si="12"/>
        <v>1</v>
      </c>
      <c r="R139" s="75">
        <f t="shared" si="13"/>
        <v>150</v>
      </c>
      <c r="T139" s="3" t="b">
        <f t="shared" si="14"/>
        <v>1</v>
      </c>
    </row>
    <row r="140" spans="13:20" x14ac:dyDescent="0.25">
      <c r="M140" s="75">
        <f t="shared" si="10"/>
        <v>30</v>
      </c>
      <c r="O140" s="75">
        <f t="shared" si="11"/>
        <v>160</v>
      </c>
      <c r="Q140" s="3" t="b">
        <f t="shared" si="12"/>
        <v>1</v>
      </c>
      <c r="R140" s="75">
        <f t="shared" si="13"/>
        <v>150</v>
      </c>
      <c r="T140" s="3" t="b">
        <f t="shared" si="14"/>
        <v>1</v>
      </c>
    </row>
    <row r="141" spans="13:20" x14ac:dyDescent="0.25">
      <c r="M141" s="75">
        <f t="shared" si="10"/>
        <v>30</v>
      </c>
      <c r="O141" s="75">
        <f t="shared" si="11"/>
        <v>160</v>
      </c>
      <c r="Q141" s="3" t="b">
        <f t="shared" si="12"/>
        <v>1</v>
      </c>
      <c r="R141" s="75">
        <f t="shared" si="13"/>
        <v>150</v>
      </c>
      <c r="T141" s="3" t="b">
        <f t="shared" si="14"/>
        <v>1</v>
      </c>
    </row>
    <row r="142" spans="13:20" x14ac:dyDescent="0.25">
      <c r="M142" s="75">
        <f t="shared" si="10"/>
        <v>30</v>
      </c>
      <c r="O142" s="75">
        <f t="shared" si="11"/>
        <v>160</v>
      </c>
      <c r="Q142" s="3" t="b">
        <f t="shared" si="12"/>
        <v>1</v>
      </c>
      <c r="R142" s="75">
        <f t="shared" si="13"/>
        <v>150</v>
      </c>
      <c r="T142" s="3" t="b">
        <f t="shared" si="14"/>
        <v>1</v>
      </c>
    </row>
    <row r="143" spans="13:20" x14ac:dyDescent="0.25">
      <c r="M143" s="75">
        <f t="shared" si="10"/>
        <v>30</v>
      </c>
      <c r="O143" s="75">
        <f t="shared" si="11"/>
        <v>160</v>
      </c>
      <c r="Q143" s="3" t="b">
        <f t="shared" si="12"/>
        <v>1</v>
      </c>
      <c r="R143" s="75">
        <f t="shared" si="13"/>
        <v>150</v>
      </c>
      <c r="T143" s="3" t="b">
        <f t="shared" si="14"/>
        <v>1</v>
      </c>
    </row>
    <row r="144" spans="13:20" x14ac:dyDescent="0.25">
      <c r="M144" s="75">
        <f t="shared" si="10"/>
        <v>30</v>
      </c>
      <c r="O144" s="75">
        <f t="shared" si="11"/>
        <v>160</v>
      </c>
      <c r="Q144" s="3" t="b">
        <f t="shared" si="12"/>
        <v>1</v>
      </c>
      <c r="R144" s="75">
        <f t="shared" si="13"/>
        <v>150</v>
      </c>
      <c r="T144" s="3" t="b">
        <f t="shared" si="14"/>
        <v>1</v>
      </c>
    </row>
    <row r="145" spans="13:20" x14ac:dyDescent="0.25">
      <c r="M145" s="75">
        <f t="shared" si="10"/>
        <v>30</v>
      </c>
      <c r="O145" s="75">
        <f t="shared" si="11"/>
        <v>160</v>
      </c>
      <c r="Q145" s="3" t="b">
        <f t="shared" si="12"/>
        <v>1</v>
      </c>
      <c r="R145" s="75">
        <f t="shared" si="13"/>
        <v>150</v>
      </c>
      <c r="T145" s="3" t="b">
        <f t="shared" si="14"/>
        <v>1</v>
      </c>
    </row>
    <row r="146" spans="13:20" x14ac:dyDescent="0.25">
      <c r="M146" s="75">
        <f t="shared" si="10"/>
        <v>30</v>
      </c>
      <c r="O146" s="75">
        <f t="shared" si="11"/>
        <v>160</v>
      </c>
      <c r="Q146" s="3" t="b">
        <f t="shared" si="12"/>
        <v>1</v>
      </c>
      <c r="R146" s="75">
        <f t="shared" si="13"/>
        <v>150</v>
      </c>
      <c r="T146" s="3" t="b">
        <f t="shared" si="14"/>
        <v>1</v>
      </c>
    </row>
    <row r="147" spans="13:20" x14ac:dyDescent="0.25">
      <c r="M147" s="75">
        <f t="shared" si="10"/>
        <v>30</v>
      </c>
      <c r="O147" s="75">
        <f t="shared" si="11"/>
        <v>160</v>
      </c>
      <c r="Q147" s="3" t="b">
        <f t="shared" si="12"/>
        <v>1</v>
      </c>
      <c r="R147" s="75">
        <f t="shared" si="13"/>
        <v>150</v>
      </c>
      <c r="T147" s="3" t="b">
        <f t="shared" si="14"/>
        <v>1</v>
      </c>
    </row>
    <row r="148" spans="13:20" x14ac:dyDescent="0.25">
      <c r="M148" s="75">
        <f t="shared" si="10"/>
        <v>30</v>
      </c>
      <c r="O148" s="75">
        <f t="shared" si="11"/>
        <v>160</v>
      </c>
      <c r="Q148" s="3" t="b">
        <f t="shared" si="12"/>
        <v>1</v>
      </c>
      <c r="R148" s="75">
        <f t="shared" si="13"/>
        <v>150</v>
      </c>
      <c r="T148" s="3" t="b">
        <f t="shared" si="14"/>
        <v>1</v>
      </c>
    </row>
    <row r="149" spans="13:20" x14ac:dyDescent="0.25">
      <c r="M149" s="75">
        <f t="shared" si="10"/>
        <v>30</v>
      </c>
      <c r="O149" s="75">
        <f t="shared" si="11"/>
        <v>160</v>
      </c>
      <c r="Q149" s="3" t="b">
        <f t="shared" si="12"/>
        <v>1</v>
      </c>
      <c r="R149" s="75">
        <f t="shared" si="13"/>
        <v>150</v>
      </c>
      <c r="T149" s="3" t="b">
        <f t="shared" si="14"/>
        <v>1</v>
      </c>
    </row>
    <row r="150" spans="13:20" x14ac:dyDescent="0.25">
      <c r="M150" s="75">
        <f t="shared" si="10"/>
        <v>30</v>
      </c>
      <c r="O150" s="75">
        <f t="shared" si="11"/>
        <v>160</v>
      </c>
      <c r="Q150" s="3" t="b">
        <f t="shared" si="12"/>
        <v>1</v>
      </c>
      <c r="R150" s="75">
        <f t="shared" si="13"/>
        <v>150</v>
      </c>
      <c r="T150" s="3" t="b">
        <f t="shared" si="14"/>
        <v>1</v>
      </c>
    </row>
    <row r="151" spans="13:20" x14ac:dyDescent="0.25">
      <c r="M151" s="75">
        <f t="shared" si="10"/>
        <v>30</v>
      </c>
      <c r="O151" s="75">
        <f t="shared" si="11"/>
        <v>160</v>
      </c>
      <c r="Q151" s="3" t="b">
        <f t="shared" si="12"/>
        <v>1</v>
      </c>
      <c r="R151" s="75">
        <f t="shared" si="13"/>
        <v>150</v>
      </c>
      <c r="T151" s="3" t="b">
        <f t="shared" si="14"/>
        <v>1</v>
      </c>
    </row>
    <row r="152" spans="13:20" x14ac:dyDescent="0.25">
      <c r="M152" s="75">
        <f t="shared" si="10"/>
        <v>30</v>
      </c>
      <c r="O152" s="75">
        <f t="shared" si="11"/>
        <v>160</v>
      </c>
      <c r="Q152" s="3" t="b">
        <f t="shared" si="12"/>
        <v>1</v>
      </c>
      <c r="R152" s="75">
        <f t="shared" si="13"/>
        <v>150</v>
      </c>
      <c r="T152" s="3" t="b">
        <f t="shared" si="14"/>
        <v>1</v>
      </c>
    </row>
    <row r="153" spans="13:20" x14ac:dyDescent="0.25">
      <c r="M153" s="75">
        <f t="shared" si="10"/>
        <v>30</v>
      </c>
      <c r="O153" s="75">
        <f t="shared" si="11"/>
        <v>160</v>
      </c>
      <c r="Q153" s="3" t="b">
        <f t="shared" si="12"/>
        <v>1</v>
      </c>
      <c r="R153" s="75">
        <f t="shared" si="13"/>
        <v>150</v>
      </c>
      <c r="T153" s="3" t="b">
        <f t="shared" si="14"/>
        <v>1</v>
      </c>
    </row>
    <row r="154" spans="13:20" x14ac:dyDescent="0.25">
      <c r="M154" s="75">
        <f t="shared" si="10"/>
        <v>30</v>
      </c>
      <c r="O154" s="75">
        <f t="shared" si="11"/>
        <v>160</v>
      </c>
      <c r="Q154" s="3" t="b">
        <f t="shared" si="12"/>
        <v>1</v>
      </c>
      <c r="R154" s="75">
        <f t="shared" si="13"/>
        <v>150</v>
      </c>
      <c r="T154" s="3" t="b">
        <f t="shared" si="14"/>
        <v>1</v>
      </c>
    </row>
    <row r="155" spans="13:20" x14ac:dyDescent="0.25">
      <c r="M155" s="75">
        <f t="shared" si="10"/>
        <v>30</v>
      </c>
      <c r="O155" s="75">
        <f t="shared" si="11"/>
        <v>160</v>
      </c>
      <c r="Q155" s="3" t="b">
        <f t="shared" si="12"/>
        <v>1</v>
      </c>
      <c r="R155" s="75">
        <f t="shared" si="13"/>
        <v>150</v>
      </c>
      <c r="T155" s="3" t="b">
        <f t="shared" si="14"/>
        <v>1</v>
      </c>
    </row>
    <row r="156" spans="13:20" x14ac:dyDescent="0.25">
      <c r="M156" s="75">
        <f t="shared" si="10"/>
        <v>30</v>
      </c>
      <c r="O156" s="75">
        <f t="shared" si="11"/>
        <v>160</v>
      </c>
      <c r="Q156" s="3" t="b">
        <f t="shared" si="12"/>
        <v>1</v>
      </c>
      <c r="R156" s="75">
        <f t="shared" si="13"/>
        <v>150</v>
      </c>
      <c r="T156" s="3" t="b">
        <f t="shared" si="14"/>
        <v>1</v>
      </c>
    </row>
    <row r="157" spans="13:20" x14ac:dyDescent="0.25">
      <c r="M157" s="75">
        <f t="shared" si="10"/>
        <v>30</v>
      </c>
      <c r="O157" s="75">
        <f t="shared" si="11"/>
        <v>160</v>
      </c>
      <c r="Q157" s="3" t="b">
        <f t="shared" si="12"/>
        <v>1</v>
      </c>
      <c r="R157" s="75">
        <f t="shared" si="13"/>
        <v>150</v>
      </c>
      <c r="T157" s="3" t="b">
        <f t="shared" si="14"/>
        <v>1</v>
      </c>
    </row>
    <row r="158" spans="13:20" x14ac:dyDescent="0.25">
      <c r="M158" s="75">
        <f t="shared" si="10"/>
        <v>30</v>
      </c>
      <c r="O158" s="75">
        <f t="shared" si="11"/>
        <v>160</v>
      </c>
      <c r="Q158" s="3" t="b">
        <f t="shared" si="12"/>
        <v>1</v>
      </c>
      <c r="R158" s="75">
        <f t="shared" si="13"/>
        <v>150</v>
      </c>
      <c r="T158" s="3" t="b">
        <f t="shared" si="14"/>
        <v>1</v>
      </c>
    </row>
    <row r="159" spans="13:20" x14ac:dyDescent="0.25">
      <c r="M159" s="75">
        <f t="shared" si="10"/>
        <v>30</v>
      </c>
      <c r="O159" s="75">
        <f t="shared" si="11"/>
        <v>160</v>
      </c>
      <c r="Q159" s="3" t="b">
        <f t="shared" si="12"/>
        <v>1</v>
      </c>
      <c r="R159" s="75">
        <f t="shared" si="13"/>
        <v>150</v>
      </c>
      <c r="T159" s="3" t="b">
        <f t="shared" si="14"/>
        <v>1</v>
      </c>
    </row>
    <row r="160" spans="13:20" x14ac:dyDescent="0.25">
      <c r="M160" s="75">
        <f t="shared" si="10"/>
        <v>30</v>
      </c>
      <c r="O160" s="75">
        <f t="shared" si="11"/>
        <v>160</v>
      </c>
      <c r="Q160" s="3" t="b">
        <f t="shared" si="12"/>
        <v>1</v>
      </c>
      <c r="R160" s="75">
        <f t="shared" si="13"/>
        <v>150</v>
      </c>
      <c r="T160" s="3" t="b">
        <f t="shared" si="14"/>
        <v>1</v>
      </c>
    </row>
    <row r="161" spans="13:20" x14ac:dyDescent="0.25">
      <c r="M161" s="75">
        <f t="shared" si="10"/>
        <v>30</v>
      </c>
      <c r="O161" s="75">
        <f t="shared" si="11"/>
        <v>160</v>
      </c>
      <c r="Q161" s="3" t="b">
        <f t="shared" si="12"/>
        <v>1</v>
      </c>
      <c r="R161" s="75">
        <f t="shared" si="13"/>
        <v>150</v>
      </c>
      <c r="T161" s="3" t="b">
        <f t="shared" si="14"/>
        <v>1</v>
      </c>
    </row>
    <row r="162" spans="13:20" x14ac:dyDescent="0.25">
      <c r="M162" s="75">
        <f t="shared" si="10"/>
        <v>30</v>
      </c>
      <c r="O162" s="75">
        <f t="shared" si="11"/>
        <v>160</v>
      </c>
      <c r="Q162" s="3" t="b">
        <f t="shared" si="12"/>
        <v>1</v>
      </c>
      <c r="R162" s="75">
        <f t="shared" si="13"/>
        <v>150</v>
      </c>
      <c r="T162" s="3" t="b">
        <f t="shared" si="14"/>
        <v>1</v>
      </c>
    </row>
    <row r="163" spans="13:20" x14ac:dyDescent="0.25">
      <c r="M163" s="75">
        <f t="shared" si="10"/>
        <v>30</v>
      </c>
      <c r="O163" s="75">
        <f t="shared" si="11"/>
        <v>160</v>
      </c>
      <c r="Q163" s="3" t="b">
        <f t="shared" si="12"/>
        <v>1</v>
      </c>
      <c r="R163" s="75">
        <f t="shared" si="13"/>
        <v>150</v>
      </c>
      <c r="T163" s="3" t="b">
        <f t="shared" si="14"/>
        <v>1</v>
      </c>
    </row>
    <row r="164" spans="13:20" x14ac:dyDescent="0.25">
      <c r="M164" s="75">
        <f t="shared" si="10"/>
        <v>30</v>
      </c>
      <c r="O164" s="75">
        <f t="shared" si="11"/>
        <v>160</v>
      </c>
      <c r="Q164" s="3" t="b">
        <f t="shared" si="12"/>
        <v>1</v>
      </c>
      <c r="R164" s="75">
        <f t="shared" si="13"/>
        <v>150</v>
      </c>
      <c r="T164" s="3" t="b">
        <f t="shared" si="14"/>
        <v>1</v>
      </c>
    </row>
    <row r="165" spans="13:20" x14ac:dyDescent="0.25">
      <c r="M165" s="75">
        <f t="shared" si="10"/>
        <v>30</v>
      </c>
      <c r="O165" s="75">
        <f t="shared" si="11"/>
        <v>160</v>
      </c>
      <c r="Q165" s="3" t="b">
        <f t="shared" si="12"/>
        <v>1</v>
      </c>
      <c r="R165" s="75">
        <f t="shared" si="13"/>
        <v>150</v>
      </c>
      <c r="T165" s="3" t="b">
        <f t="shared" si="14"/>
        <v>1</v>
      </c>
    </row>
    <row r="166" spans="13:20" x14ac:dyDescent="0.25">
      <c r="M166" s="75">
        <f t="shared" si="10"/>
        <v>30</v>
      </c>
      <c r="O166" s="75">
        <f t="shared" si="11"/>
        <v>160</v>
      </c>
      <c r="Q166" s="3" t="b">
        <f t="shared" si="12"/>
        <v>1</v>
      </c>
      <c r="R166" s="75">
        <f t="shared" si="13"/>
        <v>150</v>
      </c>
      <c r="T166" s="3" t="b">
        <f t="shared" si="14"/>
        <v>1</v>
      </c>
    </row>
    <row r="167" spans="13:20" x14ac:dyDescent="0.25">
      <c r="M167" s="75">
        <f t="shared" si="10"/>
        <v>30</v>
      </c>
      <c r="O167" s="75">
        <f t="shared" si="11"/>
        <v>160</v>
      </c>
      <c r="Q167" s="3" t="b">
        <f t="shared" si="12"/>
        <v>1</v>
      </c>
      <c r="R167" s="75">
        <f t="shared" si="13"/>
        <v>150</v>
      </c>
      <c r="T167" s="3" t="b">
        <f t="shared" si="14"/>
        <v>1</v>
      </c>
    </row>
    <row r="168" spans="13:20" x14ac:dyDescent="0.25">
      <c r="M168" s="75">
        <f t="shared" si="10"/>
        <v>30</v>
      </c>
      <c r="O168" s="75">
        <f t="shared" si="11"/>
        <v>160</v>
      </c>
      <c r="Q168" s="3" t="b">
        <f t="shared" si="12"/>
        <v>1</v>
      </c>
      <c r="R168" s="75">
        <f t="shared" si="13"/>
        <v>150</v>
      </c>
      <c r="T168" s="3" t="b">
        <f t="shared" si="14"/>
        <v>1</v>
      </c>
    </row>
    <row r="169" spans="13:20" x14ac:dyDescent="0.25">
      <c r="M169" s="75">
        <f t="shared" si="10"/>
        <v>30</v>
      </c>
      <c r="O169" s="75">
        <f t="shared" si="11"/>
        <v>160</v>
      </c>
      <c r="Q169" s="3" t="b">
        <f t="shared" si="12"/>
        <v>1</v>
      </c>
      <c r="R169" s="75">
        <f t="shared" si="13"/>
        <v>150</v>
      </c>
      <c r="T169" s="3" t="b">
        <f t="shared" si="14"/>
        <v>1</v>
      </c>
    </row>
    <row r="170" spans="13:20" x14ac:dyDescent="0.25">
      <c r="M170" s="75">
        <f t="shared" si="10"/>
        <v>30</v>
      </c>
      <c r="O170" s="75">
        <f t="shared" si="11"/>
        <v>160</v>
      </c>
      <c r="Q170" s="3" t="b">
        <f t="shared" si="12"/>
        <v>1</v>
      </c>
      <c r="R170" s="75">
        <f t="shared" si="13"/>
        <v>150</v>
      </c>
      <c r="T170" s="3" t="b">
        <f t="shared" si="14"/>
        <v>1</v>
      </c>
    </row>
    <row r="171" spans="13:20" x14ac:dyDescent="0.25">
      <c r="M171" s="75">
        <f t="shared" si="10"/>
        <v>30</v>
      </c>
      <c r="O171" s="75">
        <f t="shared" si="11"/>
        <v>160</v>
      </c>
      <c r="Q171" s="3" t="b">
        <f t="shared" si="12"/>
        <v>1</v>
      </c>
      <c r="R171" s="75">
        <f t="shared" si="13"/>
        <v>150</v>
      </c>
      <c r="T171" s="3" t="b">
        <f t="shared" si="14"/>
        <v>1</v>
      </c>
    </row>
    <row r="172" spans="13:20" x14ac:dyDescent="0.25">
      <c r="M172" s="75">
        <f t="shared" si="10"/>
        <v>30</v>
      </c>
      <c r="O172" s="75">
        <f t="shared" si="11"/>
        <v>160</v>
      </c>
      <c r="Q172" s="3" t="b">
        <f t="shared" si="12"/>
        <v>1</v>
      </c>
      <c r="R172" s="75">
        <f t="shared" si="13"/>
        <v>150</v>
      </c>
      <c r="T172" s="3" t="b">
        <f t="shared" si="14"/>
        <v>1</v>
      </c>
    </row>
    <row r="173" spans="13:20" x14ac:dyDescent="0.25">
      <c r="M173" s="75">
        <f t="shared" si="10"/>
        <v>30</v>
      </c>
      <c r="O173" s="75">
        <f t="shared" si="11"/>
        <v>160</v>
      </c>
      <c r="Q173" s="3" t="b">
        <f t="shared" si="12"/>
        <v>1</v>
      </c>
      <c r="R173" s="75">
        <f t="shared" si="13"/>
        <v>150</v>
      </c>
      <c r="T173" s="3" t="b">
        <f t="shared" si="14"/>
        <v>1</v>
      </c>
    </row>
    <row r="174" spans="13:20" x14ac:dyDescent="0.25">
      <c r="M174" s="75">
        <f t="shared" si="10"/>
        <v>30</v>
      </c>
      <c r="O174" s="75">
        <f t="shared" si="11"/>
        <v>160</v>
      </c>
      <c r="Q174" s="3" t="b">
        <f t="shared" si="12"/>
        <v>1</v>
      </c>
      <c r="R174" s="75">
        <f t="shared" si="13"/>
        <v>150</v>
      </c>
      <c r="T174" s="3" t="b">
        <f t="shared" si="14"/>
        <v>1</v>
      </c>
    </row>
    <row r="175" spans="13:20" x14ac:dyDescent="0.25">
      <c r="M175" s="75">
        <f t="shared" si="10"/>
        <v>30</v>
      </c>
      <c r="O175" s="75">
        <f t="shared" si="11"/>
        <v>160</v>
      </c>
      <c r="Q175" s="3" t="b">
        <f t="shared" si="12"/>
        <v>1</v>
      </c>
      <c r="R175" s="75">
        <f t="shared" si="13"/>
        <v>150</v>
      </c>
      <c r="T175" s="3" t="b">
        <f t="shared" si="14"/>
        <v>1</v>
      </c>
    </row>
    <row r="176" spans="13:20" x14ac:dyDescent="0.25">
      <c r="M176" s="75">
        <f t="shared" si="10"/>
        <v>30</v>
      </c>
      <c r="O176" s="75">
        <f t="shared" si="11"/>
        <v>160</v>
      </c>
      <c r="Q176" s="3" t="b">
        <f t="shared" si="12"/>
        <v>1</v>
      </c>
      <c r="R176" s="75">
        <f t="shared" si="13"/>
        <v>150</v>
      </c>
      <c r="T176" s="3" t="b">
        <f t="shared" si="14"/>
        <v>1</v>
      </c>
    </row>
    <row r="177" spans="13:20" x14ac:dyDescent="0.25">
      <c r="M177" s="75">
        <f t="shared" si="10"/>
        <v>30</v>
      </c>
      <c r="O177" s="75">
        <f t="shared" si="11"/>
        <v>160</v>
      </c>
      <c r="Q177" s="3" t="b">
        <f t="shared" si="12"/>
        <v>1</v>
      </c>
      <c r="R177" s="75">
        <f t="shared" si="13"/>
        <v>150</v>
      </c>
      <c r="T177" s="3" t="b">
        <f t="shared" si="14"/>
        <v>1</v>
      </c>
    </row>
    <row r="178" spans="13:20" x14ac:dyDescent="0.25">
      <c r="M178" s="75">
        <f t="shared" si="10"/>
        <v>30</v>
      </c>
      <c r="O178" s="75">
        <f t="shared" si="11"/>
        <v>160</v>
      </c>
      <c r="Q178" s="3" t="b">
        <f t="shared" si="12"/>
        <v>1</v>
      </c>
      <c r="R178" s="75">
        <f t="shared" si="13"/>
        <v>150</v>
      </c>
      <c r="T178" s="3" t="b">
        <f t="shared" si="14"/>
        <v>1</v>
      </c>
    </row>
    <row r="179" spans="13:20" x14ac:dyDescent="0.25">
      <c r="M179" s="75">
        <f t="shared" si="10"/>
        <v>30</v>
      </c>
      <c r="O179" s="75">
        <f t="shared" si="11"/>
        <v>160</v>
      </c>
      <c r="Q179" s="3" t="b">
        <f t="shared" si="12"/>
        <v>1</v>
      </c>
      <c r="R179" s="75">
        <f t="shared" si="13"/>
        <v>150</v>
      </c>
      <c r="T179" s="3" t="b">
        <f t="shared" si="14"/>
        <v>1</v>
      </c>
    </row>
    <row r="180" spans="13:20" x14ac:dyDescent="0.25">
      <c r="M180" s="75">
        <f t="shared" si="10"/>
        <v>30</v>
      </c>
      <c r="O180" s="75">
        <f t="shared" si="11"/>
        <v>160</v>
      </c>
      <c r="Q180" s="3" t="b">
        <f t="shared" si="12"/>
        <v>1</v>
      </c>
      <c r="R180" s="75">
        <f t="shared" si="13"/>
        <v>150</v>
      </c>
      <c r="T180" s="3" t="b">
        <f t="shared" si="14"/>
        <v>1</v>
      </c>
    </row>
    <row r="181" spans="13:20" x14ac:dyDescent="0.25">
      <c r="M181" s="75">
        <f t="shared" si="10"/>
        <v>30</v>
      </c>
      <c r="O181" s="75">
        <f t="shared" si="11"/>
        <v>160</v>
      </c>
      <c r="Q181" s="3" t="b">
        <f t="shared" si="12"/>
        <v>1</v>
      </c>
      <c r="R181" s="75">
        <f t="shared" si="13"/>
        <v>150</v>
      </c>
      <c r="T181" s="3" t="b">
        <f t="shared" si="14"/>
        <v>1</v>
      </c>
    </row>
    <row r="182" spans="13:20" x14ac:dyDescent="0.25">
      <c r="M182" s="75">
        <f t="shared" si="10"/>
        <v>30</v>
      </c>
      <c r="O182" s="75">
        <f t="shared" si="11"/>
        <v>160</v>
      </c>
      <c r="Q182" s="3" t="b">
        <f t="shared" si="12"/>
        <v>1</v>
      </c>
      <c r="R182" s="75">
        <f t="shared" si="13"/>
        <v>150</v>
      </c>
      <c r="T182" s="3" t="b">
        <f t="shared" si="14"/>
        <v>1</v>
      </c>
    </row>
    <row r="183" spans="13:20" x14ac:dyDescent="0.25">
      <c r="M183" s="75">
        <f t="shared" si="10"/>
        <v>30</v>
      </c>
      <c r="O183" s="75">
        <f t="shared" si="11"/>
        <v>160</v>
      </c>
      <c r="Q183" s="3" t="b">
        <f t="shared" si="12"/>
        <v>1</v>
      </c>
      <c r="R183" s="75">
        <f t="shared" si="13"/>
        <v>150</v>
      </c>
      <c r="T183" s="3" t="b">
        <f t="shared" si="14"/>
        <v>1</v>
      </c>
    </row>
    <row r="184" spans="13:20" x14ac:dyDescent="0.25">
      <c r="M184" s="75">
        <f t="shared" si="10"/>
        <v>30</v>
      </c>
      <c r="O184" s="75">
        <f t="shared" si="11"/>
        <v>160</v>
      </c>
      <c r="Q184" s="3" t="b">
        <f t="shared" si="12"/>
        <v>1</v>
      </c>
      <c r="R184" s="75">
        <f t="shared" si="13"/>
        <v>150</v>
      </c>
      <c r="T184" s="3" t="b">
        <f t="shared" si="14"/>
        <v>1</v>
      </c>
    </row>
    <row r="185" spans="13:20" x14ac:dyDescent="0.25">
      <c r="M185" s="75">
        <f t="shared" si="10"/>
        <v>30</v>
      </c>
      <c r="O185" s="75">
        <f t="shared" si="11"/>
        <v>160</v>
      </c>
      <c r="Q185" s="3" t="b">
        <f t="shared" si="12"/>
        <v>1</v>
      </c>
      <c r="R185" s="75">
        <f t="shared" si="13"/>
        <v>150</v>
      </c>
      <c r="T185" s="3" t="b">
        <f t="shared" si="14"/>
        <v>1</v>
      </c>
    </row>
    <row r="186" spans="13:20" x14ac:dyDescent="0.25">
      <c r="M186" s="75">
        <f t="shared" si="10"/>
        <v>30</v>
      </c>
      <c r="O186" s="75">
        <f t="shared" si="11"/>
        <v>160</v>
      </c>
      <c r="Q186" s="3" t="b">
        <f t="shared" si="12"/>
        <v>1</v>
      </c>
      <c r="R186" s="75">
        <f t="shared" si="13"/>
        <v>150</v>
      </c>
      <c r="T186" s="3" t="b">
        <f t="shared" si="14"/>
        <v>1</v>
      </c>
    </row>
    <row r="187" spans="13:20" x14ac:dyDescent="0.25">
      <c r="M187" s="75">
        <f t="shared" si="10"/>
        <v>30</v>
      </c>
      <c r="O187" s="75">
        <f t="shared" si="11"/>
        <v>160</v>
      </c>
      <c r="Q187" s="3" t="b">
        <f t="shared" si="12"/>
        <v>1</v>
      </c>
      <c r="R187" s="75">
        <f t="shared" si="13"/>
        <v>150</v>
      </c>
      <c r="T187" s="3" t="b">
        <f t="shared" si="14"/>
        <v>1</v>
      </c>
    </row>
    <row r="188" spans="13:20" x14ac:dyDescent="0.25">
      <c r="M188" s="75">
        <f t="shared" si="10"/>
        <v>30</v>
      </c>
      <c r="O188" s="75">
        <f t="shared" si="11"/>
        <v>160</v>
      </c>
      <c r="Q188" s="3" t="b">
        <f t="shared" si="12"/>
        <v>1</v>
      </c>
      <c r="R188" s="75">
        <f t="shared" si="13"/>
        <v>150</v>
      </c>
      <c r="T188" s="3" t="b">
        <f t="shared" si="14"/>
        <v>1</v>
      </c>
    </row>
    <row r="189" spans="13:20" x14ac:dyDescent="0.25">
      <c r="M189" s="75">
        <f t="shared" si="10"/>
        <v>30</v>
      </c>
      <c r="O189" s="75">
        <f t="shared" si="11"/>
        <v>160</v>
      </c>
      <c r="Q189" s="3" t="b">
        <f t="shared" si="12"/>
        <v>1</v>
      </c>
      <c r="R189" s="75">
        <f t="shared" si="13"/>
        <v>150</v>
      </c>
      <c r="T189" s="3" t="b">
        <f t="shared" si="14"/>
        <v>1</v>
      </c>
    </row>
    <row r="190" spans="13:20" x14ac:dyDescent="0.25">
      <c r="M190" s="75">
        <f t="shared" si="10"/>
        <v>30</v>
      </c>
      <c r="O190" s="75">
        <f t="shared" si="11"/>
        <v>160</v>
      </c>
      <c r="Q190" s="3" t="b">
        <f t="shared" si="12"/>
        <v>1</v>
      </c>
      <c r="R190" s="75">
        <f t="shared" si="13"/>
        <v>150</v>
      </c>
      <c r="T190" s="3" t="b">
        <f t="shared" si="14"/>
        <v>1</v>
      </c>
    </row>
    <row r="191" spans="13:20" x14ac:dyDescent="0.25">
      <c r="M191" s="75">
        <f t="shared" si="10"/>
        <v>30</v>
      </c>
      <c r="O191" s="75">
        <f t="shared" si="11"/>
        <v>160</v>
      </c>
      <c r="Q191" s="3" t="b">
        <f t="shared" si="12"/>
        <v>1</v>
      </c>
      <c r="R191" s="75">
        <f t="shared" si="13"/>
        <v>150</v>
      </c>
      <c r="T191" s="3" t="b">
        <f t="shared" si="14"/>
        <v>1</v>
      </c>
    </row>
    <row r="192" spans="13:20" x14ac:dyDescent="0.25">
      <c r="M192" s="75">
        <f t="shared" si="10"/>
        <v>30</v>
      </c>
      <c r="O192" s="75">
        <f t="shared" si="11"/>
        <v>160</v>
      </c>
      <c r="Q192" s="3" t="b">
        <f t="shared" si="12"/>
        <v>1</v>
      </c>
      <c r="R192" s="75">
        <f t="shared" si="13"/>
        <v>150</v>
      </c>
      <c r="T192" s="3" t="b">
        <f t="shared" si="14"/>
        <v>1</v>
      </c>
    </row>
    <row r="193" spans="13:20" x14ac:dyDescent="0.25">
      <c r="M193" s="75">
        <f t="shared" si="10"/>
        <v>30</v>
      </c>
      <c r="O193" s="75">
        <f t="shared" si="11"/>
        <v>160</v>
      </c>
      <c r="Q193" s="3" t="b">
        <f t="shared" si="12"/>
        <v>1</v>
      </c>
      <c r="R193" s="75">
        <f t="shared" si="13"/>
        <v>150</v>
      </c>
      <c r="T193" s="3" t="b">
        <f t="shared" si="14"/>
        <v>1</v>
      </c>
    </row>
    <row r="194" spans="13:20" x14ac:dyDescent="0.25">
      <c r="M194" s="75">
        <f t="shared" si="10"/>
        <v>30</v>
      </c>
      <c r="O194" s="75">
        <f t="shared" si="11"/>
        <v>160</v>
      </c>
      <c r="Q194" s="3" t="b">
        <f t="shared" si="12"/>
        <v>1</v>
      </c>
      <c r="R194" s="75">
        <f t="shared" si="13"/>
        <v>150</v>
      </c>
      <c r="T194" s="3" t="b">
        <f t="shared" si="14"/>
        <v>1</v>
      </c>
    </row>
    <row r="195" spans="13:20" x14ac:dyDescent="0.25">
      <c r="M195" s="75">
        <f t="shared" ref="M195:M200" si="15">K195+30</f>
        <v>30</v>
      </c>
      <c r="O195" s="75">
        <f t="shared" ref="O195:O200" si="16">K195+160</f>
        <v>160</v>
      </c>
      <c r="Q195" s="3" t="b">
        <f t="shared" ref="Q195:Q200" si="17">IF(NOT(P195&gt;O195),TRUE,FALSE)</f>
        <v>1</v>
      </c>
      <c r="R195" s="75">
        <f t="shared" ref="R195:R200" si="18">K195+150</f>
        <v>150</v>
      </c>
      <c r="T195" s="3" t="b">
        <f t="shared" ref="T195:T200" si="19">IF(NOT(S195&gt;R195),TRUE,FALSE)</f>
        <v>1</v>
      </c>
    </row>
    <row r="196" spans="13:20" x14ac:dyDescent="0.25">
      <c r="M196" s="75">
        <f t="shared" si="15"/>
        <v>30</v>
      </c>
      <c r="O196" s="75">
        <f t="shared" si="16"/>
        <v>160</v>
      </c>
      <c r="Q196" s="3" t="b">
        <f t="shared" si="17"/>
        <v>1</v>
      </c>
      <c r="R196" s="75">
        <f t="shared" si="18"/>
        <v>150</v>
      </c>
      <c r="T196" s="3" t="b">
        <f t="shared" si="19"/>
        <v>1</v>
      </c>
    </row>
    <row r="197" spans="13:20" x14ac:dyDescent="0.25">
      <c r="M197" s="75">
        <f t="shared" si="15"/>
        <v>30</v>
      </c>
      <c r="O197" s="75">
        <f t="shared" si="16"/>
        <v>160</v>
      </c>
      <c r="Q197" s="3" t="b">
        <f t="shared" si="17"/>
        <v>1</v>
      </c>
      <c r="R197" s="75">
        <f t="shared" si="18"/>
        <v>150</v>
      </c>
      <c r="T197" s="3" t="b">
        <f t="shared" si="19"/>
        <v>1</v>
      </c>
    </row>
    <row r="198" spans="13:20" x14ac:dyDescent="0.25">
      <c r="M198" s="75">
        <f t="shared" si="15"/>
        <v>30</v>
      </c>
      <c r="O198" s="75">
        <f t="shared" si="16"/>
        <v>160</v>
      </c>
      <c r="Q198" s="3" t="b">
        <f t="shared" si="17"/>
        <v>1</v>
      </c>
      <c r="R198" s="75">
        <f t="shared" si="18"/>
        <v>150</v>
      </c>
      <c r="T198" s="3" t="b">
        <f t="shared" si="19"/>
        <v>1</v>
      </c>
    </row>
    <row r="199" spans="13:20" x14ac:dyDescent="0.25">
      <c r="M199" s="75">
        <f t="shared" si="15"/>
        <v>30</v>
      </c>
      <c r="O199" s="75">
        <f t="shared" si="16"/>
        <v>160</v>
      </c>
      <c r="Q199" s="3" t="b">
        <f t="shared" si="17"/>
        <v>1</v>
      </c>
      <c r="R199" s="75">
        <f t="shared" si="18"/>
        <v>150</v>
      </c>
      <c r="T199" s="3" t="b">
        <f t="shared" si="19"/>
        <v>1</v>
      </c>
    </row>
    <row r="200" spans="13:20" x14ac:dyDescent="0.25">
      <c r="M200" s="75">
        <f t="shared" si="15"/>
        <v>30</v>
      </c>
      <c r="O200" s="75">
        <f t="shared" si="16"/>
        <v>160</v>
      </c>
      <c r="Q200" s="3" t="b">
        <f t="shared" si="17"/>
        <v>1</v>
      </c>
      <c r="R200" s="75">
        <f t="shared" si="18"/>
        <v>150</v>
      </c>
      <c r="T200" s="3" t="b">
        <f t="shared" si="19"/>
        <v>1</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7A442A26-09CE-465E-8A50-DABCDE53B5EF}">
          <x14:formula1>
            <xm:f>'Enrolled Dictionary'!$C$3:$C$11</xm:f>
          </x14:formula1>
          <xm:sqref>A2:A1048576</xm:sqref>
        </x14:dataValidation>
        <x14:dataValidation type="list" allowBlank="1" showInputMessage="1" showErrorMessage="1" xr:uid="{A2C4E606-A120-48A8-9838-F73092D47978}">
          <x14:formula1>
            <xm:f>'Enrolled Dictionary'!$C$13:$C$27</xm:f>
          </x14:formula1>
          <xm:sqref>C2:C1048576</xm:sqref>
        </x14:dataValidation>
        <x14:dataValidation type="list" allowBlank="1" showInputMessage="1" showErrorMessage="1" xr:uid="{970CC1C9-CE81-42F1-A0C6-2331680BE95C}">
          <x14:formula1>
            <xm:f>'Enrolled Dictionary'!$C$34:$C$36</xm:f>
          </x14:formula1>
          <xm:sqref>J2:J1048576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CC61C-0947-446D-B320-3D877B7CB8DD}">
  <dimension ref="A1:D50"/>
  <sheetViews>
    <sheetView zoomScale="150" zoomScaleNormal="150" workbookViewId="0">
      <selection activeCell="A49" sqref="A49:B49"/>
    </sheetView>
  </sheetViews>
  <sheetFormatPr defaultColWidth="9.140625" defaultRowHeight="15" x14ac:dyDescent="0.25"/>
  <cols>
    <col min="1" max="1" width="45.7109375" style="3" bestFit="1" customWidth="1"/>
    <col min="2" max="2" width="101.7109375" style="3" customWidth="1"/>
    <col min="3" max="3" width="63.42578125" style="3" bestFit="1" customWidth="1"/>
    <col min="4" max="16384" width="9.140625" style="3"/>
  </cols>
  <sheetData>
    <row r="1" spans="1:4" ht="24.75" thickTop="1" thickBot="1" x14ac:dyDescent="0.3">
      <c r="A1" s="107" t="s">
        <v>161</v>
      </c>
      <c r="B1" s="108"/>
      <c r="C1" s="109"/>
    </row>
    <row r="2" spans="1:4" ht="16.5" thickTop="1" thickBot="1" x14ac:dyDescent="0.3">
      <c r="A2" s="26" t="s">
        <v>19</v>
      </c>
      <c r="B2" s="8" t="s">
        <v>20</v>
      </c>
      <c r="C2" s="8" t="s">
        <v>21</v>
      </c>
    </row>
    <row r="3" spans="1:4" ht="18" customHeight="1" thickTop="1" x14ac:dyDescent="0.25">
      <c r="A3" s="118" t="s">
        <v>0</v>
      </c>
      <c r="B3" s="121" t="s">
        <v>145</v>
      </c>
      <c r="C3" s="4" t="s">
        <v>146</v>
      </c>
    </row>
    <row r="4" spans="1:4" ht="18" customHeight="1" x14ac:dyDescent="0.25">
      <c r="A4" s="119"/>
      <c r="B4" s="122"/>
      <c r="C4" s="4" t="s">
        <v>23</v>
      </c>
    </row>
    <row r="5" spans="1:4" ht="18" customHeight="1" x14ac:dyDescent="0.25">
      <c r="A5" s="119"/>
      <c r="B5" s="122"/>
      <c r="C5" s="9" t="s">
        <v>24</v>
      </c>
    </row>
    <row r="6" spans="1:4" ht="18" customHeight="1" x14ac:dyDescent="0.25">
      <c r="A6" s="119"/>
      <c r="B6" s="122"/>
      <c r="C6" s="9" t="s">
        <v>147</v>
      </c>
    </row>
    <row r="7" spans="1:4" ht="18" customHeight="1" x14ac:dyDescent="0.25">
      <c r="A7" s="119"/>
      <c r="B7" s="122"/>
      <c r="C7" s="9" t="s">
        <v>148</v>
      </c>
    </row>
    <row r="8" spans="1:4" ht="18" customHeight="1" x14ac:dyDescent="0.25">
      <c r="A8" s="119"/>
      <c r="B8" s="122"/>
      <c r="C8" s="10" t="s">
        <v>149</v>
      </c>
    </row>
    <row r="9" spans="1:4" ht="18" customHeight="1" x14ac:dyDescent="0.25">
      <c r="A9" s="119"/>
      <c r="B9" s="122"/>
      <c r="C9" s="10" t="s">
        <v>150</v>
      </c>
    </row>
    <row r="10" spans="1:4" ht="18" customHeight="1" x14ac:dyDescent="0.25">
      <c r="A10" s="119"/>
      <c r="B10" s="122"/>
      <c r="C10" s="10" t="s">
        <v>151</v>
      </c>
    </row>
    <row r="11" spans="1:4" ht="18" customHeight="1" thickBot="1" x14ac:dyDescent="0.3">
      <c r="A11" s="120"/>
      <c r="B11" s="123"/>
      <c r="C11" s="11" t="s">
        <v>152</v>
      </c>
    </row>
    <row r="12" spans="1:4" ht="31.5" thickTop="1" thickBot="1" x14ac:dyDescent="0.3">
      <c r="A12" s="12" t="s">
        <v>1</v>
      </c>
      <c r="B12" s="13" t="s">
        <v>153</v>
      </c>
      <c r="C12" s="14" t="s">
        <v>26</v>
      </c>
      <c r="D12" s="24"/>
    </row>
    <row r="13" spans="1:4" ht="15.75" thickTop="1" x14ac:dyDescent="0.25">
      <c r="A13" s="124" t="s">
        <v>2</v>
      </c>
      <c r="B13" s="127" t="s">
        <v>27</v>
      </c>
      <c r="C13" s="15" t="s">
        <v>28</v>
      </c>
    </row>
    <row r="14" spans="1:4" x14ac:dyDescent="0.25">
      <c r="A14" s="125"/>
      <c r="B14" s="128"/>
      <c r="C14" s="16" t="s">
        <v>29</v>
      </c>
    </row>
    <row r="15" spans="1:4" x14ac:dyDescent="0.25">
      <c r="A15" s="125"/>
      <c r="B15" s="128"/>
      <c r="C15" s="16" t="s">
        <v>30</v>
      </c>
    </row>
    <row r="16" spans="1:4" x14ac:dyDescent="0.25">
      <c r="A16" s="125"/>
      <c r="B16" s="128"/>
      <c r="C16" s="16" t="s">
        <v>31</v>
      </c>
    </row>
    <row r="17" spans="1:3" x14ac:dyDescent="0.25">
      <c r="A17" s="125"/>
      <c r="B17" s="128"/>
      <c r="C17" s="16" t="s">
        <v>32</v>
      </c>
    </row>
    <row r="18" spans="1:3" x14ac:dyDescent="0.25">
      <c r="A18" s="125"/>
      <c r="B18" s="128"/>
      <c r="C18" s="16" t="s">
        <v>33</v>
      </c>
    </row>
    <row r="19" spans="1:3" x14ac:dyDescent="0.25">
      <c r="A19" s="125"/>
      <c r="B19" s="128"/>
      <c r="C19" s="16" t="s">
        <v>34</v>
      </c>
    </row>
    <row r="20" spans="1:3" x14ac:dyDescent="0.25">
      <c r="A20" s="125"/>
      <c r="B20" s="128"/>
      <c r="C20" s="16" t="s">
        <v>35</v>
      </c>
    </row>
    <row r="21" spans="1:3" x14ac:dyDescent="0.25">
      <c r="A21" s="125"/>
      <c r="B21" s="128"/>
      <c r="C21" s="16" t="s">
        <v>36</v>
      </c>
    </row>
    <row r="22" spans="1:3" x14ac:dyDescent="0.25">
      <c r="A22" s="125"/>
      <c r="B22" s="128"/>
      <c r="C22" s="16" t="s">
        <v>37</v>
      </c>
    </row>
    <row r="23" spans="1:3" x14ac:dyDescent="0.25">
      <c r="A23" s="125"/>
      <c r="B23" s="128"/>
      <c r="C23" s="16" t="s">
        <v>173</v>
      </c>
    </row>
    <row r="24" spans="1:3" x14ac:dyDescent="0.25">
      <c r="A24" s="125"/>
      <c r="B24" s="128"/>
      <c r="C24" s="16" t="s">
        <v>154</v>
      </c>
    </row>
    <row r="25" spans="1:3" x14ac:dyDescent="0.25">
      <c r="A25" s="125"/>
      <c r="B25" s="128"/>
      <c r="C25" s="16" t="s">
        <v>155</v>
      </c>
    </row>
    <row r="26" spans="1:3" x14ac:dyDescent="0.25">
      <c r="A26" s="125"/>
      <c r="B26" s="128"/>
      <c r="C26" s="16" t="s">
        <v>156</v>
      </c>
    </row>
    <row r="27" spans="1:3" ht="15.75" thickBot="1" x14ac:dyDescent="0.3">
      <c r="A27" s="126"/>
      <c r="B27" s="129"/>
      <c r="C27" s="17" t="s">
        <v>39</v>
      </c>
    </row>
    <row r="28" spans="1:3" ht="16.5" thickTop="1" thickBot="1" x14ac:dyDescent="0.3">
      <c r="A28" s="51" t="s">
        <v>144</v>
      </c>
      <c r="B28" s="52" t="s">
        <v>160</v>
      </c>
      <c r="C28" s="53" t="s">
        <v>26</v>
      </c>
    </row>
    <row r="29" spans="1:3" ht="16.5" thickTop="1" thickBot="1" x14ac:dyDescent="0.3">
      <c r="A29" s="42" t="s">
        <v>3</v>
      </c>
      <c r="B29" s="29" t="s">
        <v>40</v>
      </c>
      <c r="C29" s="30" t="s">
        <v>26</v>
      </c>
    </row>
    <row r="30" spans="1:3" ht="16.5" thickTop="1" thickBot="1" x14ac:dyDescent="0.3">
      <c r="A30" s="12" t="s">
        <v>4</v>
      </c>
      <c r="B30" s="19" t="s">
        <v>41</v>
      </c>
      <c r="C30" s="20" t="s">
        <v>26</v>
      </c>
    </row>
    <row r="31" spans="1:3" ht="16.5" thickTop="1" thickBot="1" x14ac:dyDescent="0.3">
      <c r="A31" s="28" t="s">
        <v>5</v>
      </c>
      <c r="B31" s="29" t="s">
        <v>42</v>
      </c>
      <c r="C31" s="30" t="s">
        <v>43</v>
      </c>
    </row>
    <row r="32" spans="1:3" ht="16.5" thickTop="1" thickBot="1" x14ac:dyDescent="0.3">
      <c r="A32" s="18" t="s">
        <v>44</v>
      </c>
      <c r="B32" s="19" t="s">
        <v>45</v>
      </c>
      <c r="C32" s="54" t="s">
        <v>46</v>
      </c>
    </row>
    <row r="33" spans="1:4" ht="16.5" thickTop="1" thickBot="1" x14ac:dyDescent="0.3">
      <c r="A33" s="43" t="s">
        <v>47</v>
      </c>
      <c r="B33" s="44" t="s">
        <v>48</v>
      </c>
      <c r="C33" s="45" t="s">
        <v>174</v>
      </c>
      <c r="D33" s="24"/>
    </row>
    <row r="34" spans="1:4" ht="15.75" thickTop="1" x14ac:dyDescent="0.25">
      <c r="A34" s="114" t="s">
        <v>8</v>
      </c>
      <c r="B34" s="131" t="s">
        <v>49</v>
      </c>
      <c r="C34" s="55" t="s">
        <v>50</v>
      </c>
    </row>
    <row r="35" spans="1:4" x14ac:dyDescent="0.25">
      <c r="A35" s="115"/>
      <c r="B35" s="132"/>
      <c r="C35" s="56" t="s">
        <v>51</v>
      </c>
    </row>
    <row r="36" spans="1:4" ht="15.75" thickBot="1" x14ac:dyDescent="0.3">
      <c r="A36" s="130"/>
      <c r="B36" s="133"/>
      <c r="C36" s="57" t="s">
        <v>52</v>
      </c>
      <c r="D36" s="24"/>
    </row>
    <row r="37" spans="1:4" ht="16.5" thickTop="1" thickBot="1" x14ac:dyDescent="0.3">
      <c r="A37" s="46" t="s">
        <v>53</v>
      </c>
      <c r="B37" s="47" t="s">
        <v>157</v>
      </c>
      <c r="C37" s="40" t="s">
        <v>54</v>
      </c>
    </row>
    <row r="38" spans="1:4" ht="16.5" thickTop="1" thickBot="1" x14ac:dyDescent="0.3">
      <c r="A38" s="22" t="s">
        <v>10</v>
      </c>
      <c r="B38" s="13" t="s">
        <v>158</v>
      </c>
      <c r="C38" s="20" t="s">
        <v>54</v>
      </c>
    </row>
    <row r="39" spans="1:4" ht="16.5" thickTop="1" thickBot="1" x14ac:dyDescent="0.3">
      <c r="A39" s="28" t="s">
        <v>55</v>
      </c>
      <c r="B39" s="47" t="s">
        <v>175</v>
      </c>
      <c r="C39" s="30" t="s">
        <v>56</v>
      </c>
    </row>
    <row r="40" spans="1:4" ht="16.5" thickTop="1" thickBot="1" x14ac:dyDescent="0.3">
      <c r="A40" s="21" t="s">
        <v>12</v>
      </c>
      <c r="B40" s="19" t="s">
        <v>57</v>
      </c>
      <c r="C40" s="20" t="s">
        <v>54</v>
      </c>
    </row>
    <row r="41" spans="1:4" ht="16.5" thickTop="1" thickBot="1" x14ac:dyDescent="0.3">
      <c r="A41" s="28" t="s">
        <v>13</v>
      </c>
      <c r="B41" s="29" t="s">
        <v>176</v>
      </c>
      <c r="C41" s="30" t="s">
        <v>56</v>
      </c>
    </row>
    <row r="42" spans="1:4" ht="16.5" thickTop="1" thickBot="1" x14ac:dyDescent="0.3">
      <c r="A42" s="21" t="s">
        <v>14</v>
      </c>
      <c r="B42" s="58" t="s">
        <v>58</v>
      </c>
      <c r="C42" s="20" t="s">
        <v>54</v>
      </c>
    </row>
    <row r="43" spans="1:4" ht="15.75" thickTop="1" x14ac:dyDescent="0.25">
      <c r="A43" s="110" t="s">
        <v>15</v>
      </c>
      <c r="B43" s="48" t="s">
        <v>59</v>
      </c>
      <c r="C43" s="112" t="s">
        <v>56</v>
      </c>
    </row>
    <row r="44" spans="1:4" ht="15.75" thickBot="1" x14ac:dyDescent="0.3">
      <c r="A44" s="111"/>
      <c r="B44" s="49" t="s">
        <v>60</v>
      </c>
      <c r="C44" s="113"/>
    </row>
    <row r="45" spans="1:4" ht="16.5" thickTop="1" thickBot="1" x14ac:dyDescent="0.3">
      <c r="A45" s="18" t="s">
        <v>16</v>
      </c>
      <c r="B45" s="13" t="s">
        <v>176</v>
      </c>
      <c r="C45" s="20" t="s">
        <v>56</v>
      </c>
    </row>
    <row r="46" spans="1:4" ht="16.5" thickTop="1" thickBot="1" x14ac:dyDescent="0.3">
      <c r="A46" s="50" t="s">
        <v>17</v>
      </c>
      <c r="B46" s="47" t="s">
        <v>61</v>
      </c>
      <c r="C46" s="30" t="s">
        <v>54</v>
      </c>
    </row>
    <row r="47" spans="1:4" ht="15.75" thickTop="1" x14ac:dyDescent="0.25">
      <c r="A47" s="114" t="s">
        <v>62</v>
      </c>
      <c r="B47" s="59" t="s">
        <v>63</v>
      </c>
      <c r="C47" s="116" t="s">
        <v>56</v>
      </c>
    </row>
    <row r="48" spans="1:4" ht="15.75" thickBot="1" x14ac:dyDescent="0.3">
      <c r="A48" s="115"/>
      <c r="B48" s="60" t="s">
        <v>64</v>
      </c>
      <c r="C48" s="117"/>
    </row>
    <row r="49" spans="1:3" ht="46.5" thickTop="1" thickBot="1" x14ac:dyDescent="0.3">
      <c r="A49" s="104" t="s">
        <v>180</v>
      </c>
      <c r="B49" s="47" t="s">
        <v>181</v>
      </c>
      <c r="C49" s="40" t="s">
        <v>26</v>
      </c>
    </row>
    <row r="50" spans="1:3" ht="15.75" thickTop="1" x14ac:dyDescent="0.25">
      <c r="A50" s="25"/>
    </row>
  </sheetData>
  <mergeCells count="11">
    <mergeCell ref="A1:C1"/>
    <mergeCell ref="A43:A44"/>
    <mergeCell ref="C43:C44"/>
    <mergeCell ref="A47:A48"/>
    <mergeCell ref="C47:C48"/>
    <mergeCell ref="A3:A11"/>
    <mergeCell ref="B3:B11"/>
    <mergeCell ref="A13:A27"/>
    <mergeCell ref="B13:B27"/>
    <mergeCell ref="A34:A36"/>
    <mergeCell ref="B34:B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D2038-CBC6-4338-9209-373906FD12EB}">
  <dimension ref="A1:H1"/>
  <sheetViews>
    <sheetView zoomScale="150" zoomScaleNormal="150" workbookViewId="0">
      <selection activeCell="H1" sqref="H1"/>
    </sheetView>
  </sheetViews>
  <sheetFormatPr defaultColWidth="9.140625" defaultRowHeight="15" x14ac:dyDescent="0.25"/>
  <cols>
    <col min="1" max="1" width="9.140625" style="3"/>
    <col min="2" max="2" width="14.140625" style="3" bestFit="1" customWidth="1"/>
    <col min="3" max="3" width="18.42578125" style="3" bestFit="1" customWidth="1"/>
    <col min="4" max="4" width="14" style="3" bestFit="1" customWidth="1"/>
    <col min="5" max="5" width="16.85546875" style="3" bestFit="1" customWidth="1"/>
    <col min="6" max="6" width="16.85546875" style="3" customWidth="1"/>
    <col min="7" max="7" width="33.5703125" style="3" bestFit="1" customWidth="1"/>
    <col min="8" max="16384" width="9.140625" style="3"/>
  </cols>
  <sheetData>
    <row r="1" spans="1:8" s="73" customFormat="1" x14ac:dyDescent="0.25">
      <c r="A1" s="73" t="s">
        <v>0</v>
      </c>
      <c r="B1" s="73" t="s">
        <v>1</v>
      </c>
      <c r="C1" s="73" t="s">
        <v>2</v>
      </c>
      <c r="D1" s="73" t="s">
        <v>3</v>
      </c>
      <c r="E1" s="73" t="s">
        <v>143</v>
      </c>
      <c r="F1" s="73" t="s">
        <v>144</v>
      </c>
      <c r="G1" s="73" t="s">
        <v>183</v>
      </c>
      <c r="H1" s="73" t="s">
        <v>184</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8782FC06-7B9B-45E1-97B7-32FB75265EA6}">
          <x14:formula1>
            <xm:f>'Participating Dictionary'!$C$3:$C$11</xm:f>
          </x14:formula1>
          <xm:sqref>A2:A1048576</xm:sqref>
        </x14:dataValidation>
        <x14:dataValidation type="list" allowBlank="1" showInputMessage="1" showErrorMessage="1" xr:uid="{095088C0-D2B5-45DB-AC6D-77CCDB808801}">
          <x14:formula1>
            <xm:f>'Participating Dictionary'!$C$13:$C$27</xm:f>
          </x14:formula1>
          <xm:sqref>C2:C1048576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DE2A-7710-4FAA-A13A-3725A4FE751E}">
  <dimension ref="A1:D32"/>
  <sheetViews>
    <sheetView zoomScale="150" zoomScaleNormal="150" workbookViewId="0">
      <selection activeCell="A31" sqref="A31:B31"/>
    </sheetView>
  </sheetViews>
  <sheetFormatPr defaultColWidth="9.140625" defaultRowHeight="15" x14ac:dyDescent="0.25"/>
  <cols>
    <col min="1" max="1" width="37.42578125" style="3" customWidth="1"/>
    <col min="2" max="2" width="107.85546875" style="3" customWidth="1"/>
    <col min="3" max="3" width="67.28515625" style="3" customWidth="1"/>
    <col min="4" max="16384" width="9.140625" style="3"/>
  </cols>
  <sheetData>
    <row r="1" spans="1:4" ht="24.75" thickTop="1" thickBot="1" x14ac:dyDescent="0.3">
      <c r="A1" s="107" t="s">
        <v>162</v>
      </c>
      <c r="B1" s="108"/>
      <c r="C1" s="109"/>
    </row>
    <row r="2" spans="1:4" ht="16.5" thickTop="1" thickBot="1" x14ac:dyDescent="0.3">
      <c r="A2" s="26" t="s">
        <v>19</v>
      </c>
      <c r="B2" s="8" t="s">
        <v>20</v>
      </c>
      <c r="C2" s="8" t="s">
        <v>21</v>
      </c>
    </row>
    <row r="3" spans="1:4" ht="20.100000000000001" customHeight="1" thickTop="1" x14ac:dyDescent="0.25">
      <c r="A3" s="134" t="s">
        <v>0</v>
      </c>
      <c r="B3" s="137" t="s">
        <v>145</v>
      </c>
      <c r="C3" s="32" t="s">
        <v>146</v>
      </c>
    </row>
    <row r="4" spans="1:4" ht="20.100000000000001" customHeight="1" x14ac:dyDescent="0.25">
      <c r="A4" s="135"/>
      <c r="B4" s="138"/>
      <c r="C4" s="32" t="s">
        <v>23</v>
      </c>
    </row>
    <row r="5" spans="1:4" ht="20.100000000000001" customHeight="1" x14ac:dyDescent="0.25">
      <c r="A5" s="135"/>
      <c r="B5" s="138"/>
      <c r="C5" s="9" t="s">
        <v>24</v>
      </c>
    </row>
    <row r="6" spans="1:4" ht="20.100000000000001" customHeight="1" x14ac:dyDescent="0.25">
      <c r="A6" s="135"/>
      <c r="B6" s="138"/>
      <c r="C6" s="9" t="s">
        <v>147</v>
      </c>
    </row>
    <row r="7" spans="1:4" ht="20.100000000000001" customHeight="1" x14ac:dyDescent="0.25">
      <c r="A7" s="135"/>
      <c r="B7" s="138"/>
      <c r="C7" s="9" t="s">
        <v>148</v>
      </c>
    </row>
    <row r="8" spans="1:4" ht="20.100000000000001" customHeight="1" x14ac:dyDescent="0.25">
      <c r="A8" s="135"/>
      <c r="B8" s="138"/>
      <c r="C8" s="10" t="s">
        <v>149</v>
      </c>
    </row>
    <row r="9" spans="1:4" ht="20.100000000000001" customHeight="1" x14ac:dyDescent="0.25">
      <c r="A9" s="135"/>
      <c r="B9" s="138"/>
      <c r="C9" s="10" t="s">
        <v>150</v>
      </c>
    </row>
    <row r="10" spans="1:4" ht="20.100000000000001" customHeight="1" x14ac:dyDescent="0.25">
      <c r="A10" s="135"/>
      <c r="B10" s="138"/>
      <c r="C10" s="10" t="s">
        <v>151</v>
      </c>
    </row>
    <row r="11" spans="1:4" ht="20.100000000000001" customHeight="1" thickBot="1" x14ac:dyDescent="0.3">
      <c r="A11" s="136"/>
      <c r="B11" s="139"/>
      <c r="C11" s="11" t="s">
        <v>152</v>
      </c>
    </row>
    <row r="12" spans="1:4" ht="61.5" thickTop="1" thickBot="1" x14ac:dyDescent="0.3">
      <c r="A12" s="33" t="s">
        <v>1</v>
      </c>
      <c r="B12" s="34" t="s">
        <v>177</v>
      </c>
      <c r="C12" s="14" t="s">
        <v>26</v>
      </c>
      <c r="D12" s="24"/>
    </row>
    <row r="13" spans="1:4" ht="15.75" thickTop="1" x14ac:dyDescent="0.25">
      <c r="A13" s="140" t="s">
        <v>2</v>
      </c>
      <c r="B13" s="143" t="s">
        <v>27</v>
      </c>
      <c r="C13" s="35" t="s">
        <v>28</v>
      </c>
    </row>
    <row r="14" spans="1:4" x14ac:dyDescent="0.25">
      <c r="A14" s="141"/>
      <c r="B14" s="144"/>
      <c r="C14" s="36" t="s">
        <v>29</v>
      </c>
    </row>
    <row r="15" spans="1:4" x14ac:dyDescent="0.25">
      <c r="A15" s="141"/>
      <c r="B15" s="144"/>
      <c r="C15" s="36" t="s">
        <v>30</v>
      </c>
    </row>
    <row r="16" spans="1:4" x14ac:dyDescent="0.25">
      <c r="A16" s="141"/>
      <c r="B16" s="144"/>
      <c r="C16" s="36" t="s">
        <v>31</v>
      </c>
    </row>
    <row r="17" spans="1:3" x14ac:dyDescent="0.25">
      <c r="A17" s="141"/>
      <c r="B17" s="144"/>
      <c r="C17" s="36" t="s">
        <v>32</v>
      </c>
    </row>
    <row r="18" spans="1:3" x14ac:dyDescent="0.25">
      <c r="A18" s="141"/>
      <c r="B18" s="144"/>
      <c r="C18" s="36" t="s">
        <v>33</v>
      </c>
    </row>
    <row r="19" spans="1:3" x14ac:dyDescent="0.25">
      <c r="A19" s="141"/>
      <c r="B19" s="144"/>
      <c r="C19" s="36" t="s">
        <v>34</v>
      </c>
    </row>
    <row r="20" spans="1:3" x14ac:dyDescent="0.25">
      <c r="A20" s="141"/>
      <c r="B20" s="144"/>
      <c r="C20" s="36" t="s">
        <v>35</v>
      </c>
    </row>
    <row r="21" spans="1:3" x14ac:dyDescent="0.25">
      <c r="A21" s="141"/>
      <c r="B21" s="144"/>
      <c r="C21" s="36" t="s">
        <v>36</v>
      </c>
    </row>
    <row r="22" spans="1:3" x14ac:dyDescent="0.25">
      <c r="A22" s="141"/>
      <c r="B22" s="144"/>
      <c r="C22" s="36" t="s">
        <v>37</v>
      </c>
    </row>
    <row r="23" spans="1:3" x14ac:dyDescent="0.25">
      <c r="A23" s="141"/>
      <c r="B23" s="144"/>
      <c r="C23" s="36" t="s">
        <v>173</v>
      </c>
    </row>
    <row r="24" spans="1:3" x14ac:dyDescent="0.25">
      <c r="A24" s="141"/>
      <c r="B24" s="144"/>
      <c r="C24" s="36" t="s">
        <v>154</v>
      </c>
    </row>
    <row r="25" spans="1:3" x14ac:dyDescent="0.25">
      <c r="A25" s="141"/>
      <c r="B25" s="144"/>
      <c r="C25" s="36" t="s">
        <v>155</v>
      </c>
    </row>
    <row r="26" spans="1:3" x14ac:dyDescent="0.25">
      <c r="A26" s="141"/>
      <c r="B26" s="144"/>
      <c r="C26" s="36" t="s">
        <v>156</v>
      </c>
    </row>
    <row r="27" spans="1:3" ht="15.75" thickBot="1" x14ac:dyDescent="0.3">
      <c r="A27" s="142"/>
      <c r="B27" s="145"/>
      <c r="C27" s="37" t="s">
        <v>39</v>
      </c>
    </row>
    <row r="28" spans="1:3" ht="16.5" thickTop="1" thickBot="1" x14ac:dyDescent="0.3">
      <c r="A28" s="38" t="s">
        <v>3</v>
      </c>
      <c r="B28" s="23" t="s">
        <v>40</v>
      </c>
      <c r="C28" s="23" t="s">
        <v>26</v>
      </c>
    </row>
    <row r="29" spans="1:3" ht="16.5" thickTop="1" thickBot="1" x14ac:dyDescent="0.3">
      <c r="A29" s="39" t="s">
        <v>5</v>
      </c>
      <c r="B29" s="40" t="s">
        <v>42</v>
      </c>
      <c r="C29" s="40" t="s">
        <v>43</v>
      </c>
    </row>
    <row r="30" spans="1:3" ht="16.5" thickTop="1" thickBot="1" x14ac:dyDescent="0.3">
      <c r="A30" s="38" t="s">
        <v>144</v>
      </c>
      <c r="B30" s="23" t="s">
        <v>159</v>
      </c>
      <c r="C30" s="41" t="s">
        <v>26</v>
      </c>
    </row>
    <row r="31" spans="1:3" ht="31.5" thickTop="1" thickBot="1" x14ac:dyDescent="0.3">
      <c r="A31" s="102" t="s">
        <v>179</v>
      </c>
      <c r="B31" s="103" t="s">
        <v>178</v>
      </c>
      <c r="C31" s="40" t="s">
        <v>26</v>
      </c>
    </row>
    <row r="32" spans="1:3" ht="15.75" thickTop="1" x14ac:dyDescent="0.25"/>
  </sheetData>
  <mergeCells count="5">
    <mergeCell ref="A1:C1"/>
    <mergeCell ref="A3:A11"/>
    <mergeCell ref="B3:B11"/>
    <mergeCell ref="A13:A27"/>
    <mergeCell ref="B13:B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AA7D-90BC-4399-B4D5-7A75FFA8D6DE}">
  <dimension ref="A1:AN1"/>
  <sheetViews>
    <sheetView zoomScale="150" zoomScaleNormal="150" workbookViewId="0">
      <selection activeCell="H11" sqref="H11"/>
    </sheetView>
  </sheetViews>
  <sheetFormatPr defaultColWidth="9.140625" defaultRowHeight="15" x14ac:dyDescent="0.25"/>
  <cols>
    <col min="1" max="1" width="5" style="3" bestFit="1" customWidth="1"/>
    <col min="2" max="2" width="14.42578125" style="3" bestFit="1" customWidth="1"/>
    <col min="3" max="3" width="16" style="75" bestFit="1" customWidth="1"/>
    <col min="4" max="4" width="15.42578125" style="3" bestFit="1" customWidth="1"/>
    <col min="5" max="5" width="14.7109375" style="3" bestFit="1" customWidth="1"/>
    <col min="6" max="6" width="22" style="3" bestFit="1" customWidth="1"/>
    <col min="7" max="7" width="21.7109375" style="3" bestFit="1" customWidth="1"/>
    <col min="8" max="8" width="19" style="3" bestFit="1" customWidth="1"/>
    <col min="9" max="9" width="20" style="3" bestFit="1" customWidth="1"/>
    <col min="10" max="10" width="19.5703125" style="3" bestFit="1" customWidth="1"/>
    <col min="11" max="11" width="32.7109375" style="3" bestFit="1" customWidth="1"/>
    <col min="12" max="12" width="19.140625" style="3" bestFit="1" customWidth="1"/>
    <col min="13" max="13" width="32.85546875" style="3" bestFit="1" customWidth="1"/>
    <col min="14" max="14" width="31.85546875" style="3" bestFit="1" customWidth="1"/>
    <col min="15" max="15" width="26.140625" style="3" bestFit="1" customWidth="1"/>
    <col min="16" max="16" width="29.42578125" style="3" bestFit="1" customWidth="1"/>
    <col min="17" max="17" width="27.28515625" style="3" bestFit="1" customWidth="1"/>
    <col min="18" max="18" width="22.5703125" style="3" bestFit="1" customWidth="1"/>
    <col min="19" max="19" width="22.7109375" style="3" bestFit="1" customWidth="1"/>
    <col min="20" max="20" width="30" style="3" bestFit="1" customWidth="1"/>
    <col min="21" max="21" width="26.28515625" style="3" bestFit="1" customWidth="1"/>
    <col min="22" max="22" width="26.7109375" style="3" bestFit="1" customWidth="1"/>
    <col min="23" max="23" width="25.7109375" style="3" bestFit="1" customWidth="1"/>
    <col min="24" max="24" width="28" style="3" bestFit="1" customWidth="1"/>
    <col min="25" max="25" width="32.28515625" style="3" bestFit="1" customWidth="1"/>
    <col min="26" max="26" width="25" style="3" bestFit="1" customWidth="1"/>
    <col min="27" max="27" width="25.7109375" style="3" bestFit="1" customWidth="1"/>
    <col min="28" max="28" width="23.7109375" style="3" bestFit="1" customWidth="1"/>
    <col min="29" max="29" width="32.7109375" style="3" bestFit="1" customWidth="1"/>
    <col min="30" max="30" width="22.42578125" style="3" bestFit="1" customWidth="1"/>
    <col min="31" max="31" width="26.28515625" style="3" bestFit="1" customWidth="1"/>
    <col min="32" max="32" width="26.7109375" style="3" bestFit="1" customWidth="1"/>
    <col min="33" max="33" width="32.85546875" style="3" bestFit="1" customWidth="1"/>
    <col min="34" max="34" width="28" style="3" bestFit="1" customWidth="1"/>
    <col min="35" max="35" width="30.7109375" style="3" bestFit="1" customWidth="1"/>
    <col min="36" max="36" width="33" style="3" bestFit="1" customWidth="1"/>
    <col min="37" max="37" width="37" style="3" bestFit="1" customWidth="1"/>
    <col min="38" max="38" width="26.5703125" style="3" bestFit="1" customWidth="1"/>
    <col min="39" max="39" width="36.28515625" style="3" bestFit="1" customWidth="1"/>
    <col min="40" max="40" width="38.85546875" style="3" bestFit="1" customWidth="1"/>
    <col min="41" max="16384" width="9.140625" style="3"/>
  </cols>
  <sheetData>
    <row r="1" spans="1:40" s="72" customFormat="1" x14ac:dyDescent="0.25">
      <c r="A1" s="72" t="s">
        <v>0</v>
      </c>
      <c r="B1" s="72" t="s">
        <v>1</v>
      </c>
      <c r="C1" s="79" t="s">
        <v>65</v>
      </c>
      <c r="D1" s="72" t="s">
        <v>66</v>
      </c>
      <c r="E1" s="72" t="s">
        <v>67</v>
      </c>
      <c r="F1" s="72" t="s">
        <v>68</v>
      </c>
      <c r="G1" s="72" t="s">
        <v>69</v>
      </c>
      <c r="H1" s="72" t="s">
        <v>70</v>
      </c>
      <c r="I1" s="72" t="s">
        <v>71</v>
      </c>
      <c r="J1" s="72" t="s">
        <v>72</v>
      </c>
      <c r="K1" s="72" t="s">
        <v>73</v>
      </c>
      <c r="L1" s="72" t="s">
        <v>74</v>
      </c>
      <c r="M1" s="72" t="s">
        <v>75</v>
      </c>
      <c r="N1" s="72" t="s">
        <v>76</v>
      </c>
      <c r="O1" s="72" t="s">
        <v>77</v>
      </c>
      <c r="P1" s="72" t="s">
        <v>78</v>
      </c>
      <c r="Q1" s="72" t="s">
        <v>79</v>
      </c>
      <c r="R1" s="72" t="s">
        <v>80</v>
      </c>
      <c r="S1" s="72" t="s">
        <v>81</v>
      </c>
      <c r="T1" s="72" t="s">
        <v>82</v>
      </c>
      <c r="U1" s="72" t="s">
        <v>83</v>
      </c>
      <c r="V1" s="72" t="s">
        <v>84</v>
      </c>
      <c r="W1" s="72" t="s">
        <v>85</v>
      </c>
      <c r="X1" s="72" t="s">
        <v>86</v>
      </c>
      <c r="Y1" s="72" t="s">
        <v>87</v>
      </c>
      <c r="Z1" s="72" t="s">
        <v>88</v>
      </c>
      <c r="AA1" s="72" t="s">
        <v>89</v>
      </c>
      <c r="AB1" s="72" t="s">
        <v>90</v>
      </c>
      <c r="AC1" s="72" t="s">
        <v>91</v>
      </c>
      <c r="AD1" s="72" t="s">
        <v>92</v>
      </c>
      <c r="AE1" s="72" t="s">
        <v>93</v>
      </c>
      <c r="AF1" s="72" t="s">
        <v>94</v>
      </c>
      <c r="AG1" s="72" t="s">
        <v>95</v>
      </c>
      <c r="AH1" s="72" t="s">
        <v>96</v>
      </c>
      <c r="AI1" s="72" t="s">
        <v>97</v>
      </c>
      <c r="AJ1" s="72" t="s">
        <v>98</v>
      </c>
      <c r="AK1" s="72" t="s">
        <v>99</v>
      </c>
      <c r="AL1" s="72" t="s">
        <v>100</v>
      </c>
      <c r="AM1" s="72" t="s">
        <v>101</v>
      </c>
      <c r="AN1" s="72" t="s">
        <v>102</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7074ACB6-7EB2-48CC-9410-848FC06A30C7}">
          <x14:formula1>
            <xm:f>'Skills Assessment Dictionary'!$C$3:$C$11</xm:f>
          </x14:formula1>
          <xm:sqref>A2:A1048576</xm:sqref>
        </x14:dataValidation>
        <x14:dataValidation type="list" allowBlank="1" showInputMessage="1" showErrorMessage="1" xr:uid="{C8C13FD7-E9D7-4EA4-9B36-BF3C99E703D4}">
          <x14:formula1>
            <xm:f>'Skills Assessment Dictionary'!$C$15:$C$17</xm:f>
          </x14:formula1>
          <xm:sqref>E2:E1048576</xm:sqref>
        </x14:dataValidation>
        <x14:dataValidation type="list" allowBlank="1" showInputMessage="1" showErrorMessage="1" xr:uid="{5281B70A-8881-4DA2-AB89-C80C9316A5B5}">
          <x14:formula1>
            <xm:f>'Skills Assessment Dictionary'!$C$18:$C$22</xm:f>
          </x14:formula1>
          <xm:sqref>F2:AN1048576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8785-4A8D-4B13-95CF-3354BB750B3F}">
  <dimension ref="A1:D23"/>
  <sheetViews>
    <sheetView topLeftCell="A13" zoomScale="150" zoomScaleNormal="150" workbookViewId="0">
      <selection activeCell="B18" sqref="B18:B22"/>
    </sheetView>
  </sheetViews>
  <sheetFormatPr defaultColWidth="9.140625" defaultRowHeight="15" x14ac:dyDescent="0.25"/>
  <cols>
    <col min="1" max="1" width="31.140625" style="3" bestFit="1" customWidth="1"/>
    <col min="2" max="2" width="81.140625" style="3" customWidth="1"/>
    <col min="3" max="3" width="62.140625" style="3" bestFit="1" customWidth="1"/>
    <col min="4" max="16384" width="9.140625" style="3"/>
  </cols>
  <sheetData>
    <row r="1" spans="1:4" ht="24.75" thickTop="1" thickBot="1" x14ac:dyDescent="0.3">
      <c r="A1" s="107" t="s">
        <v>163</v>
      </c>
      <c r="B1" s="108"/>
      <c r="C1" s="109"/>
    </row>
    <row r="2" spans="1:4" ht="16.5" thickTop="1" thickBot="1" x14ac:dyDescent="0.3">
      <c r="A2" s="62" t="s">
        <v>19</v>
      </c>
      <c r="B2" s="63" t="s">
        <v>20</v>
      </c>
      <c r="C2" s="64" t="s">
        <v>21</v>
      </c>
      <c r="D2" s="24"/>
    </row>
    <row r="3" spans="1:4" ht="15.75" thickTop="1" x14ac:dyDescent="0.25">
      <c r="A3" s="150" t="s">
        <v>0</v>
      </c>
      <c r="B3" s="112" t="s">
        <v>22</v>
      </c>
      <c r="C3" s="32" t="s">
        <v>146</v>
      </c>
    </row>
    <row r="4" spans="1:4" x14ac:dyDescent="0.25">
      <c r="A4" s="151"/>
      <c r="B4" s="113"/>
      <c r="C4" s="32" t="s">
        <v>23</v>
      </c>
    </row>
    <row r="5" spans="1:4" x14ac:dyDescent="0.25">
      <c r="A5" s="151"/>
      <c r="B5" s="113"/>
      <c r="C5" s="9" t="s">
        <v>24</v>
      </c>
    </row>
    <row r="6" spans="1:4" x14ac:dyDescent="0.25">
      <c r="A6" s="151"/>
      <c r="B6" s="113"/>
      <c r="C6" s="9" t="s">
        <v>147</v>
      </c>
    </row>
    <row r="7" spans="1:4" x14ac:dyDescent="0.25">
      <c r="A7" s="151"/>
      <c r="B7" s="113"/>
      <c r="C7" s="9" t="s">
        <v>148</v>
      </c>
    </row>
    <row r="8" spans="1:4" x14ac:dyDescent="0.25">
      <c r="A8" s="151"/>
      <c r="B8" s="113"/>
      <c r="C8" s="10" t="s">
        <v>149</v>
      </c>
    </row>
    <row r="9" spans="1:4" x14ac:dyDescent="0.25">
      <c r="A9" s="151"/>
      <c r="B9" s="113"/>
      <c r="C9" s="10" t="s">
        <v>150</v>
      </c>
    </row>
    <row r="10" spans="1:4" x14ac:dyDescent="0.25">
      <c r="A10" s="151"/>
      <c r="B10" s="113"/>
      <c r="C10" s="10" t="s">
        <v>151</v>
      </c>
    </row>
    <row r="11" spans="1:4" ht="15.75" thickBot="1" x14ac:dyDescent="0.3">
      <c r="A11" s="151"/>
      <c r="B11" s="152"/>
      <c r="C11" s="11" t="s">
        <v>152</v>
      </c>
    </row>
    <row r="12" spans="1:4" ht="31.5" thickTop="1" thickBot="1" x14ac:dyDescent="0.3">
      <c r="A12" s="65" t="s">
        <v>1</v>
      </c>
      <c r="B12" s="34" t="s">
        <v>164</v>
      </c>
      <c r="C12" s="66" t="s">
        <v>26</v>
      </c>
      <c r="D12" s="24"/>
    </row>
    <row r="13" spans="1:4" ht="16.5" thickTop="1" thickBot="1" x14ac:dyDescent="0.3">
      <c r="A13" s="67" t="s">
        <v>65</v>
      </c>
      <c r="B13" s="68" t="s">
        <v>103</v>
      </c>
      <c r="C13" s="40" t="s">
        <v>54</v>
      </c>
      <c r="D13" s="24"/>
    </row>
    <row r="14" spans="1:4" ht="16.5" thickTop="1" thickBot="1" x14ac:dyDescent="0.3">
      <c r="A14" s="69" t="s">
        <v>66</v>
      </c>
      <c r="B14" s="23" t="s">
        <v>166</v>
      </c>
      <c r="C14" s="23" t="s">
        <v>26</v>
      </c>
      <c r="D14" s="24"/>
    </row>
    <row r="15" spans="1:4" ht="15.75" thickTop="1" x14ac:dyDescent="0.25">
      <c r="A15" s="153" t="s">
        <v>67</v>
      </c>
      <c r="B15" s="112" t="s">
        <v>104</v>
      </c>
      <c r="C15" s="35" t="s">
        <v>105</v>
      </c>
      <c r="D15" s="24"/>
    </row>
    <row r="16" spans="1:4" x14ac:dyDescent="0.25">
      <c r="A16" s="153"/>
      <c r="B16" s="113"/>
      <c r="C16" s="36" t="s">
        <v>106</v>
      </c>
      <c r="D16" s="24"/>
    </row>
    <row r="17" spans="1:4" ht="15.75" thickBot="1" x14ac:dyDescent="0.3">
      <c r="A17" s="153"/>
      <c r="B17" s="154"/>
      <c r="C17" s="37" t="s">
        <v>107</v>
      </c>
    </row>
    <row r="18" spans="1:4" ht="36" customHeight="1" thickTop="1" x14ac:dyDescent="0.25">
      <c r="A18" s="146" t="s">
        <v>108</v>
      </c>
      <c r="B18" s="148" t="s">
        <v>185</v>
      </c>
      <c r="C18" s="76">
        <v>0</v>
      </c>
      <c r="D18" s="24"/>
    </row>
    <row r="19" spans="1:4" ht="36" customHeight="1" x14ac:dyDescent="0.25">
      <c r="A19" s="147"/>
      <c r="B19" s="149"/>
      <c r="C19" s="77">
        <v>1</v>
      </c>
      <c r="D19" s="24"/>
    </row>
    <row r="20" spans="1:4" ht="36" customHeight="1" x14ac:dyDescent="0.25">
      <c r="A20" s="147"/>
      <c r="B20" s="149"/>
      <c r="C20" s="78">
        <v>2</v>
      </c>
      <c r="D20" s="24"/>
    </row>
    <row r="21" spans="1:4" ht="36" customHeight="1" x14ac:dyDescent="0.25">
      <c r="A21" s="147"/>
      <c r="B21" s="149"/>
      <c r="C21" s="70">
        <v>88</v>
      </c>
      <c r="D21" s="24"/>
    </row>
    <row r="22" spans="1:4" ht="36" customHeight="1" thickBot="1" x14ac:dyDescent="0.3">
      <c r="A22" s="147"/>
      <c r="B22" s="149"/>
      <c r="C22" s="71">
        <v>99</v>
      </c>
      <c r="D22" s="24"/>
    </row>
    <row r="23" spans="1:4" ht="15.75" thickTop="1" x14ac:dyDescent="0.25">
      <c r="A23" s="25"/>
      <c r="B23" s="25"/>
      <c r="C23" s="25"/>
    </row>
  </sheetData>
  <mergeCells count="7">
    <mergeCell ref="A18:A22"/>
    <mergeCell ref="B18:B22"/>
    <mergeCell ref="A1:C1"/>
    <mergeCell ref="A3:A11"/>
    <mergeCell ref="B3:B11"/>
    <mergeCell ref="A15:A17"/>
    <mergeCell ref="B15:B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6CE8-6668-4B0F-87FB-6872696B84B4}">
  <dimension ref="A1:L1"/>
  <sheetViews>
    <sheetView tabSelected="1" zoomScale="140" zoomScaleNormal="140" workbookViewId="0">
      <selection activeCell="F7" sqref="F7"/>
    </sheetView>
  </sheetViews>
  <sheetFormatPr defaultRowHeight="15" x14ac:dyDescent="0.25"/>
  <cols>
    <col min="2" max="2" width="12.7109375" style="27" bestFit="1" customWidth="1"/>
    <col min="3" max="3" width="16.7109375" bestFit="1" customWidth="1"/>
    <col min="4" max="4" width="21.5703125" bestFit="1" customWidth="1"/>
    <col min="5" max="5" width="25" bestFit="1" customWidth="1"/>
    <col min="6" max="6" width="17.5703125" bestFit="1" customWidth="1"/>
    <col min="8" max="8" width="13.140625" bestFit="1" customWidth="1"/>
    <col min="9" max="9" width="15.5703125" bestFit="1" customWidth="1"/>
    <col min="10" max="10" width="22.7109375" bestFit="1" customWidth="1"/>
    <col min="12" max="12" width="28.140625" bestFit="1" customWidth="1"/>
  </cols>
  <sheetData>
    <row r="1" spans="1:12" s="1" customFormat="1" x14ac:dyDescent="0.25">
      <c r="A1" s="1" t="s">
        <v>0</v>
      </c>
      <c r="B1" s="80" t="s">
        <v>109</v>
      </c>
      <c r="C1" s="1" t="s">
        <v>25</v>
      </c>
      <c r="D1" s="1" t="s">
        <v>110</v>
      </c>
      <c r="E1" s="1" t="s">
        <v>111</v>
      </c>
      <c r="F1" s="1" t="s">
        <v>112</v>
      </c>
      <c r="G1" s="1" t="s">
        <v>113</v>
      </c>
      <c r="H1" s="1" t="s">
        <v>114</v>
      </c>
      <c r="I1" s="1" t="s">
        <v>168</v>
      </c>
      <c r="J1" s="1" t="s">
        <v>170</v>
      </c>
      <c r="K1" s="1" t="s">
        <v>115</v>
      </c>
      <c r="L1" s="1" t="s">
        <v>116</v>
      </c>
    </row>
  </sheetData>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C27E73AB-5DE7-4C34-A970-B19C5B7EF20E}">
          <x14:formula1>
            <xm:f>'Training Dictionary'!$C$3:$C$11</xm:f>
          </x14:formula1>
          <xm:sqref>A2:A1048576</xm:sqref>
        </x14:dataValidation>
        <x14:dataValidation type="list" allowBlank="1" showInputMessage="1" showErrorMessage="1" xr:uid="{D8A2E1AE-5720-4A5D-8028-CFB564FD7062}">
          <x14:formula1>
            <xm:f>'Training Dictionary'!$C$14:$C$28</xm:f>
          </x14:formula1>
          <xm:sqref>D2:D1048576</xm:sqref>
        </x14:dataValidation>
        <x14:dataValidation type="list" allowBlank="1" showInputMessage="1" showErrorMessage="1" xr:uid="{4ED255F0-984E-48E7-88C2-599C3CB55554}">
          <x14:formula1>
            <xm:f>'Training Dictionary'!$C$30:$C$32</xm:f>
          </x14:formula1>
          <xm:sqref>F2:F1048576</xm:sqref>
        </x14:dataValidation>
        <x14:dataValidation type="list" allowBlank="1" showInputMessage="1" showErrorMessage="1" xr:uid="{08F4F771-8377-4A54-BEB8-A89857325FFD}">
          <x14:formula1>
            <xm:f>'Training Dictionary'!$C$33:$C$42</xm:f>
          </x14:formula1>
          <xm:sqref>G2:G1048576</xm:sqref>
        </x14:dataValidation>
        <x14:dataValidation type="list" allowBlank="1" showInputMessage="1" showErrorMessage="1" xr:uid="{62625350-5B00-4511-AF09-AB62094DAC7B}">
          <x14:formula1>
            <xm:f>'Training Dictionary'!$C$44:$C$47</xm:f>
          </x14:formula1>
          <xm:sqref>I2:I1048576</xm:sqref>
        </x14:dataValidation>
        <x14:dataValidation type="list" allowBlank="1" showInputMessage="1" showErrorMessage="1" xr:uid="{4078B812-8C36-460B-BD3D-5CDA4FA9FAFC}">
          <x14:formula1>
            <xm:f>'Training Dictionary'!$C$49:$C$52</xm:f>
          </x14:formula1>
          <xm:sqref>K2:K1048576</xm:sqref>
        </x14:dataValidation>
        <x14:dataValidation type="list" allowBlank="1" showInputMessage="1" showErrorMessage="1" xr:uid="{40BE500B-38B5-49BA-8FB0-77FEC5D6040A}">
          <x14:formula1>
            <xm:f>'Training Dictionary'!$C$53:$C$54</xm:f>
          </x14:formula1>
          <xm:sqref>L2:L1048576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6AF42-777A-4A0A-902B-C2D48FFB7200}">
  <dimension ref="A1:D55"/>
  <sheetViews>
    <sheetView topLeftCell="A10" zoomScale="140" zoomScaleNormal="140" workbookViewId="0">
      <selection activeCell="B14" sqref="B14:B28"/>
    </sheetView>
  </sheetViews>
  <sheetFormatPr defaultRowHeight="15" x14ac:dyDescent="0.25"/>
  <cols>
    <col min="1" max="1" width="24.140625" bestFit="1" customWidth="1"/>
    <col min="2" max="2" width="103.28515625" bestFit="1" customWidth="1"/>
    <col min="3" max="3" width="82.42578125" bestFit="1" customWidth="1"/>
  </cols>
  <sheetData>
    <row r="1" spans="1:4" ht="24.75" thickTop="1" thickBot="1" x14ac:dyDescent="0.3">
      <c r="A1" s="107" t="s">
        <v>162</v>
      </c>
      <c r="B1" s="108"/>
      <c r="C1" s="109"/>
    </row>
    <row r="2" spans="1:4" ht="16.5" thickTop="1" thickBot="1" x14ac:dyDescent="0.3">
      <c r="A2" s="96" t="s">
        <v>117</v>
      </c>
      <c r="B2" s="98" t="s">
        <v>20</v>
      </c>
      <c r="C2" s="99" t="s">
        <v>21</v>
      </c>
      <c r="D2" s="31"/>
    </row>
    <row r="3" spans="1:4" ht="15.75" thickTop="1" x14ac:dyDescent="0.25">
      <c r="A3" s="159" t="s">
        <v>0</v>
      </c>
      <c r="B3" s="165" t="s">
        <v>22</v>
      </c>
      <c r="C3" s="97" t="s">
        <v>146</v>
      </c>
    </row>
    <row r="4" spans="1:4" x14ac:dyDescent="0.25">
      <c r="A4" s="160"/>
      <c r="B4" s="163"/>
      <c r="C4" s="4" t="s">
        <v>23</v>
      </c>
    </row>
    <row r="5" spans="1:4" x14ac:dyDescent="0.25">
      <c r="A5" s="160"/>
      <c r="B5" s="163"/>
      <c r="C5" s="5" t="s">
        <v>24</v>
      </c>
    </row>
    <row r="6" spans="1:4" x14ac:dyDescent="0.25">
      <c r="A6" s="160"/>
      <c r="B6" s="163"/>
      <c r="C6" s="5" t="s">
        <v>147</v>
      </c>
    </row>
    <row r="7" spans="1:4" x14ac:dyDescent="0.25">
      <c r="A7" s="160"/>
      <c r="B7" s="163"/>
      <c r="C7" s="5" t="s">
        <v>148</v>
      </c>
    </row>
    <row r="8" spans="1:4" x14ac:dyDescent="0.25">
      <c r="A8" s="160"/>
      <c r="B8" s="163"/>
      <c r="C8" s="6" t="s">
        <v>149</v>
      </c>
    </row>
    <row r="9" spans="1:4" x14ac:dyDescent="0.25">
      <c r="A9" s="160"/>
      <c r="B9" s="163"/>
      <c r="C9" s="6" t="s">
        <v>150</v>
      </c>
    </row>
    <row r="10" spans="1:4" x14ac:dyDescent="0.25">
      <c r="A10" s="160"/>
      <c r="B10" s="163"/>
      <c r="C10" s="6" t="s">
        <v>151</v>
      </c>
    </row>
    <row r="11" spans="1:4" ht="15.75" thickBot="1" x14ac:dyDescent="0.3">
      <c r="A11" s="161"/>
      <c r="B11" s="164"/>
      <c r="C11" s="7" t="s">
        <v>152</v>
      </c>
    </row>
    <row r="12" spans="1:4" ht="16.5" thickTop="1" thickBot="1" x14ac:dyDescent="0.3">
      <c r="A12" s="87" t="s">
        <v>109</v>
      </c>
      <c r="B12" s="93" t="s">
        <v>118</v>
      </c>
      <c r="C12" s="95" t="s">
        <v>54</v>
      </c>
      <c r="D12" s="31"/>
    </row>
    <row r="13" spans="1:4" ht="16.5" thickTop="1" thickBot="1" x14ac:dyDescent="0.3">
      <c r="A13" s="86" t="s">
        <v>25</v>
      </c>
      <c r="B13" s="94" t="s">
        <v>165</v>
      </c>
      <c r="C13" s="94" t="s">
        <v>26</v>
      </c>
      <c r="D13" s="31"/>
    </row>
    <row r="14" spans="1:4" ht="15.75" thickTop="1" x14ac:dyDescent="0.25">
      <c r="A14" s="155" t="s">
        <v>110</v>
      </c>
      <c r="B14" s="176" t="s">
        <v>186</v>
      </c>
      <c r="C14" s="85" t="s">
        <v>28</v>
      </c>
      <c r="D14" s="31"/>
    </row>
    <row r="15" spans="1:4" x14ac:dyDescent="0.25">
      <c r="A15" s="166"/>
      <c r="B15" s="177"/>
      <c r="C15" s="2" t="s">
        <v>29</v>
      </c>
      <c r="D15" s="31"/>
    </row>
    <row r="16" spans="1:4" x14ac:dyDescent="0.25">
      <c r="A16" s="166"/>
      <c r="B16" s="177"/>
      <c r="C16" s="2" t="s">
        <v>30</v>
      </c>
      <c r="D16" s="31"/>
    </row>
    <row r="17" spans="1:4" x14ac:dyDescent="0.25">
      <c r="A17" s="166"/>
      <c r="B17" s="177"/>
      <c r="C17" s="2" t="s">
        <v>31</v>
      </c>
      <c r="D17" s="31"/>
    </row>
    <row r="18" spans="1:4" x14ac:dyDescent="0.25">
      <c r="A18" s="166"/>
      <c r="B18" s="177"/>
      <c r="C18" s="81" t="s">
        <v>32</v>
      </c>
    </row>
    <row r="19" spans="1:4" x14ac:dyDescent="0.25">
      <c r="A19" s="166"/>
      <c r="B19" s="177"/>
      <c r="C19" s="2" t="s">
        <v>33</v>
      </c>
      <c r="D19" s="31"/>
    </row>
    <row r="20" spans="1:4" x14ac:dyDescent="0.25">
      <c r="A20" s="166"/>
      <c r="B20" s="177"/>
      <c r="C20" s="2" t="s">
        <v>34</v>
      </c>
      <c r="D20" s="31"/>
    </row>
    <row r="21" spans="1:4" x14ac:dyDescent="0.25">
      <c r="A21" s="166"/>
      <c r="B21" s="177"/>
      <c r="C21" s="81" t="s">
        <v>35</v>
      </c>
    </row>
    <row r="22" spans="1:4" x14ac:dyDescent="0.25">
      <c r="A22" s="166"/>
      <c r="B22" s="177"/>
      <c r="C22" s="2" t="s">
        <v>119</v>
      </c>
      <c r="D22" s="31"/>
    </row>
    <row r="23" spans="1:4" x14ac:dyDescent="0.25">
      <c r="A23" s="166"/>
      <c r="B23" s="177"/>
      <c r="C23" s="2" t="s">
        <v>37</v>
      </c>
      <c r="D23" s="31"/>
    </row>
    <row r="24" spans="1:4" x14ac:dyDescent="0.25">
      <c r="A24" s="166"/>
      <c r="B24" s="177"/>
      <c r="C24" s="81" t="s">
        <v>120</v>
      </c>
    </row>
    <row r="25" spans="1:4" x14ac:dyDescent="0.25">
      <c r="A25" s="166"/>
      <c r="B25" s="177"/>
      <c r="C25" s="2" t="s">
        <v>38</v>
      </c>
      <c r="D25" s="31"/>
    </row>
    <row r="26" spans="1:4" x14ac:dyDescent="0.25">
      <c r="A26" s="166"/>
      <c r="B26" s="177"/>
      <c r="C26" s="2" t="s">
        <v>155</v>
      </c>
      <c r="D26" s="31"/>
    </row>
    <row r="27" spans="1:4" x14ac:dyDescent="0.25">
      <c r="A27" s="166"/>
      <c r="B27" s="177"/>
      <c r="C27" s="2" t="s">
        <v>156</v>
      </c>
      <c r="D27" s="31"/>
    </row>
    <row r="28" spans="1:4" ht="15.75" thickBot="1" x14ac:dyDescent="0.3">
      <c r="A28" s="156"/>
      <c r="B28" s="178"/>
      <c r="C28" s="84" t="s">
        <v>39</v>
      </c>
      <c r="D28" s="31"/>
    </row>
    <row r="29" spans="1:4" ht="16.5" thickTop="1" thickBot="1" x14ac:dyDescent="0.3">
      <c r="A29" s="86" t="s">
        <v>111</v>
      </c>
      <c r="B29" s="91" t="s">
        <v>121</v>
      </c>
      <c r="C29" s="91" t="s">
        <v>26</v>
      </c>
      <c r="D29" s="31"/>
    </row>
    <row r="30" spans="1:4" ht="15.75" thickTop="1" x14ac:dyDescent="0.25">
      <c r="A30" s="155" t="s">
        <v>112</v>
      </c>
      <c r="B30" s="157" t="s">
        <v>122</v>
      </c>
      <c r="C30" s="85" t="s">
        <v>50</v>
      </c>
      <c r="D30" s="31"/>
    </row>
    <row r="31" spans="1:4" x14ac:dyDescent="0.25">
      <c r="A31" s="173"/>
      <c r="B31" s="174"/>
      <c r="C31" s="175" t="s">
        <v>52</v>
      </c>
      <c r="D31" s="31"/>
    </row>
    <row r="32" spans="1:4" ht="15.75" thickBot="1" x14ac:dyDescent="0.3">
      <c r="A32" s="156"/>
      <c r="B32" s="158"/>
      <c r="C32" s="92" t="s">
        <v>187</v>
      </c>
      <c r="D32" s="31"/>
    </row>
    <row r="33" spans="1:4" ht="30" customHeight="1" thickTop="1" x14ac:dyDescent="0.25">
      <c r="A33" s="159" t="s">
        <v>113</v>
      </c>
      <c r="B33" s="162" t="s">
        <v>182</v>
      </c>
      <c r="C33" s="89" t="s">
        <v>123</v>
      </c>
    </row>
    <row r="34" spans="1:4" ht="30" customHeight="1" x14ac:dyDescent="0.25">
      <c r="A34" s="160"/>
      <c r="B34" s="163"/>
      <c r="C34" s="82" t="s">
        <v>124</v>
      </c>
      <c r="D34" s="31"/>
    </row>
    <row r="35" spans="1:4" ht="30" customHeight="1" x14ac:dyDescent="0.25">
      <c r="A35" s="160"/>
      <c r="B35" s="163"/>
      <c r="C35" s="83" t="s">
        <v>125</v>
      </c>
    </row>
    <row r="36" spans="1:4" ht="30" customHeight="1" x14ac:dyDescent="0.25">
      <c r="A36" s="160"/>
      <c r="B36" s="163"/>
      <c r="C36" s="82" t="s">
        <v>126</v>
      </c>
      <c r="D36" s="31"/>
    </row>
    <row r="37" spans="1:4" ht="30" customHeight="1" x14ac:dyDescent="0.25">
      <c r="A37" s="160"/>
      <c r="B37" s="163"/>
      <c r="C37" s="83" t="s">
        <v>127</v>
      </c>
    </row>
    <row r="38" spans="1:4" ht="30" customHeight="1" x14ac:dyDescent="0.25">
      <c r="A38" s="160"/>
      <c r="B38" s="163"/>
      <c r="C38" s="83" t="s">
        <v>128</v>
      </c>
    </row>
    <row r="39" spans="1:4" ht="30" customHeight="1" x14ac:dyDescent="0.25">
      <c r="A39" s="160"/>
      <c r="B39" s="163"/>
      <c r="C39" s="83" t="s">
        <v>129</v>
      </c>
    </row>
    <row r="40" spans="1:4" ht="30" customHeight="1" x14ac:dyDescent="0.25">
      <c r="A40" s="160"/>
      <c r="B40" s="163"/>
      <c r="C40" s="83" t="s">
        <v>130</v>
      </c>
    </row>
    <row r="41" spans="1:4" ht="30" customHeight="1" x14ac:dyDescent="0.25">
      <c r="A41" s="160"/>
      <c r="B41" s="163"/>
      <c r="C41" s="82" t="s">
        <v>167</v>
      </c>
      <c r="D41" s="31"/>
    </row>
    <row r="42" spans="1:4" ht="30" customHeight="1" thickBot="1" x14ac:dyDescent="0.3">
      <c r="A42" s="161"/>
      <c r="B42" s="164"/>
      <c r="C42" s="90" t="s">
        <v>39</v>
      </c>
      <c r="D42" s="31"/>
    </row>
    <row r="43" spans="1:4" ht="16.5" thickTop="1" thickBot="1" x14ac:dyDescent="0.3">
      <c r="A43" s="87" t="s">
        <v>131</v>
      </c>
      <c r="B43" s="88" t="s">
        <v>132</v>
      </c>
      <c r="C43" s="88" t="s">
        <v>26</v>
      </c>
      <c r="D43" s="31"/>
    </row>
    <row r="44" spans="1:4" ht="15.75" thickTop="1" x14ac:dyDescent="0.25">
      <c r="A44" s="159" t="s">
        <v>168</v>
      </c>
      <c r="B44" s="167" t="s">
        <v>169</v>
      </c>
      <c r="C44" s="89" t="s">
        <v>133</v>
      </c>
      <c r="D44" s="31"/>
    </row>
    <row r="45" spans="1:4" x14ac:dyDescent="0.25">
      <c r="A45" s="160"/>
      <c r="B45" s="168"/>
      <c r="C45" s="105" t="s">
        <v>134</v>
      </c>
      <c r="D45" s="31"/>
    </row>
    <row r="46" spans="1:4" x14ac:dyDescent="0.25">
      <c r="A46" s="160"/>
      <c r="B46" s="168"/>
      <c r="C46" s="105" t="s">
        <v>135</v>
      </c>
      <c r="D46" s="31"/>
    </row>
    <row r="47" spans="1:4" ht="15.75" thickBot="1" x14ac:dyDescent="0.3">
      <c r="A47" s="161"/>
      <c r="B47" s="169"/>
      <c r="C47" s="106" t="s">
        <v>39</v>
      </c>
    </row>
    <row r="48" spans="1:4" ht="16.5" thickTop="1" thickBot="1" x14ac:dyDescent="0.3">
      <c r="A48" s="87" t="s">
        <v>171</v>
      </c>
      <c r="B48" s="88" t="s">
        <v>172</v>
      </c>
      <c r="C48" s="88" t="s">
        <v>26</v>
      </c>
      <c r="D48" s="31"/>
    </row>
    <row r="49" spans="1:4" ht="15.75" thickTop="1" x14ac:dyDescent="0.25">
      <c r="A49" s="159" t="s">
        <v>115</v>
      </c>
      <c r="B49" s="170" t="s">
        <v>136</v>
      </c>
      <c r="C49" s="89" t="s">
        <v>137</v>
      </c>
      <c r="D49" s="31"/>
    </row>
    <row r="50" spans="1:4" x14ac:dyDescent="0.25">
      <c r="A50" s="160"/>
      <c r="B50" s="163"/>
      <c r="C50" s="83" t="s">
        <v>138</v>
      </c>
    </row>
    <row r="51" spans="1:4" x14ac:dyDescent="0.25">
      <c r="A51" s="160"/>
      <c r="B51" s="163"/>
      <c r="C51" s="105" t="s">
        <v>139</v>
      </c>
      <c r="D51" s="31"/>
    </row>
    <row r="52" spans="1:4" ht="15.75" thickBot="1" x14ac:dyDescent="0.3">
      <c r="A52" s="161"/>
      <c r="B52" s="164"/>
      <c r="C52" s="101" t="s">
        <v>140</v>
      </c>
    </row>
    <row r="53" spans="1:4" ht="15.75" thickTop="1" x14ac:dyDescent="0.25">
      <c r="A53" s="155" t="s">
        <v>141</v>
      </c>
      <c r="B53" s="171" t="s">
        <v>142</v>
      </c>
      <c r="C53" s="100" t="s">
        <v>50</v>
      </c>
      <c r="D53" s="31"/>
    </row>
    <row r="54" spans="1:4" ht="15.75" thickBot="1" x14ac:dyDescent="0.3">
      <c r="A54" s="156"/>
      <c r="B54" s="172"/>
      <c r="C54" s="92" t="s">
        <v>52</v>
      </c>
      <c r="D54" s="31"/>
    </row>
    <row r="55" spans="1:4" ht="15.75" thickTop="1" x14ac:dyDescent="0.25">
      <c r="A55" s="61"/>
      <c r="B55" s="61"/>
      <c r="C55" s="61"/>
    </row>
  </sheetData>
  <mergeCells count="15">
    <mergeCell ref="A44:A47"/>
    <mergeCell ref="B44:B47"/>
    <mergeCell ref="A49:A52"/>
    <mergeCell ref="B49:B52"/>
    <mergeCell ref="A53:A54"/>
    <mergeCell ref="B53:B54"/>
    <mergeCell ref="A30:A32"/>
    <mergeCell ref="B30:B32"/>
    <mergeCell ref="A33:A42"/>
    <mergeCell ref="B33:B42"/>
    <mergeCell ref="A1:C1"/>
    <mergeCell ref="A3:A11"/>
    <mergeCell ref="B3:B11"/>
    <mergeCell ref="A14:A28"/>
    <mergeCell ref="B14:B2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Enrolled Providers</vt:lpstr>
      <vt:lpstr>Enrolled Dictionary</vt:lpstr>
      <vt:lpstr>Participating Providers</vt:lpstr>
      <vt:lpstr>Participating Dictionary</vt:lpstr>
      <vt:lpstr>Skills Assessment</vt:lpstr>
      <vt:lpstr>Skills Assessment Dictionary</vt:lpstr>
      <vt:lpstr>BHH Trainings</vt:lpstr>
      <vt:lpstr>Training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Areana Cruz</dc:creator>
  <cp:lastModifiedBy>Areana Cruz</cp:lastModifiedBy>
  <dcterms:created xsi:type="dcterms:W3CDTF">2025-06-05T15:00:41Z</dcterms:created>
  <dcterms:modified xsi:type="dcterms:W3CDTF">2025-06-30T15:00:46Z</dcterms:modified>
</cp:coreProperties>
</file>