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8_{E9B54E6A-7CC2-4F04-B785-2504D6390581}"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Budget" sheetId="7" r:id="rId3"/>
  </sheets>
  <externalReferences>
    <externalReference r:id="rId4"/>
    <externalReference r:id="rId5"/>
    <externalReference r:id="rId6"/>
  </externalReferences>
  <definedNames>
    <definedName name="B_F" localSheetId="2">[1]PEW!$H$8</definedName>
    <definedName name="B_F" localSheetId="0">[1]PEW!$H$8</definedName>
    <definedName name="B_F">#REF!</definedName>
    <definedName name="B_NN" localSheetId="2">[1]PEW!$H$10</definedName>
    <definedName name="B_NN" localSheetId="0">[1]PEW!$H$10</definedName>
    <definedName name="B_NN">#REF!</definedName>
    <definedName name="B_R" localSheetId="2">[1]PEW!$H$9</definedName>
    <definedName name="B_R" localSheetId="0">[1]PEW!$H$9</definedName>
    <definedName name="B_R">#REF!</definedName>
    <definedName name="LS_F" localSheetId="2">[1]PEW!$H$13</definedName>
    <definedName name="LS_F" localSheetId="0">[1]PEW!$H$13</definedName>
    <definedName name="LS_F">#REF!</definedName>
    <definedName name="LS_NN" localSheetId="2">[1]PEW!$H$15</definedName>
    <definedName name="LS_NN" localSheetId="0">[1]PEW!$H$15</definedName>
    <definedName name="LS_NN">#REF!</definedName>
    <definedName name="LS_R" localSheetId="2">[1]PEW!$H$14</definedName>
    <definedName name="LS_R" localSheetId="0">[1]PEW!$H$14</definedName>
    <definedName name="LS_R" localSheetId="1">PEW!$H$14</definedName>
    <definedName name="LS_R">#REF!</definedName>
    <definedName name="_xlnm.Print_Area" localSheetId="0">Instructions!$A$1:$J$33</definedName>
    <definedName name="_xlnm.Print_Area" localSheetId="1">PEW!$A$1:$Q$43</definedName>
    <definedName name="S_F" localSheetId="2">[1]PEW!$H$19</definedName>
    <definedName name="S_F" localSheetId="0">[1]PEW!$H$19</definedName>
    <definedName name="S_F">#REF!</definedName>
    <definedName name="S_NN" localSheetId="2">[1]PEW!$H$21</definedName>
    <definedName name="S_NN" localSheetId="0">[1]PEW!$H$21</definedName>
    <definedName name="S_NN">#REF!</definedName>
    <definedName name="S_R" localSheetId="2">[1]PEW!$H$20</definedName>
    <definedName name="S_R" localSheetId="0">[1]PEW!$H$20</definedName>
    <definedName name="S_R">#REF!</definedName>
    <definedName name="sd">[2]PEW!$H$15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8" i="8" l="1"/>
  <c r="A37" i="8"/>
  <c r="H38" i="8" s="1"/>
  <c r="A36" i="8"/>
  <c r="J34" i="8" s="1"/>
  <c r="L34" i="8" s="1"/>
  <c r="P34" i="8" s="1"/>
  <c r="A35" i="8"/>
  <c r="A33" i="8"/>
  <c r="J24" i="8" s="1"/>
  <c r="L24" i="8" s="1"/>
  <c r="P24" i="8" s="1"/>
  <c r="A15" i="8"/>
  <c r="E5" i="7"/>
  <c r="B5" i="7"/>
  <c r="A34" i="8"/>
  <c r="J38" i="8"/>
  <c r="J37" i="8"/>
  <c r="N34" i="8"/>
  <c r="N33" i="8"/>
  <c r="N32" i="8"/>
  <c r="N29" i="8"/>
  <c r="N28" i="8"/>
  <c r="N27" i="8"/>
  <c r="N24" i="8"/>
  <c r="N23" i="8"/>
  <c r="N22" i="8"/>
  <c r="A20" i="8"/>
  <c r="I17" i="8"/>
  <c r="I16" i="8"/>
  <c r="I15" i="8"/>
  <c r="A12" i="8"/>
  <c r="M17" i="8"/>
  <c r="O17" i="8"/>
  <c r="M15" i="8"/>
  <c r="O15" i="8"/>
  <c r="M16" i="8"/>
  <c r="O16" i="8"/>
  <c r="E28" i="7"/>
  <c r="C28" i="7"/>
  <c r="F27" i="7"/>
  <c r="F26" i="7"/>
  <c r="F25" i="7"/>
  <c r="F24" i="7"/>
  <c r="F23" i="7"/>
  <c r="F22" i="7"/>
  <c r="F21" i="7"/>
  <c r="E18" i="7"/>
  <c r="E30" i="7"/>
  <c r="C18" i="7"/>
  <c r="F17" i="7"/>
  <c r="F16" i="7"/>
  <c r="F15" i="7"/>
  <c r="F14" i="7"/>
  <c r="F13" i="7"/>
  <c r="F12" i="7"/>
  <c r="F11" i="7"/>
  <c r="C30" i="7"/>
  <c r="F28" i="7"/>
  <c r="F18" i="7"/>
  <c r="F30" i="7"/>
  <c r="H22" i="8"/>
  <c r="H32" i="8"/>
  <c r="H27" i="8"/>
  <c r="H29" i="8"/>
  <c r="H24" i="8"/>
  <c r="H34" i="8"/>
  <c r="H28" i="8"/>
  <c r="H23" i="8"/>
  <c r="H33" i="8"/>
  <c r="J27" i="8" l="1"/>
  <c r="L27" i="8" s="1"/>
  <c r="P27" i="8" s="1"/>
  <c r="P30" i="8" s="1"/>
  <c r="J28" i="8"/>
  <c r="L28" i="8" s="1"/>
  <c r="P28" i="8" s="1"/>
  <c r="J23" i="8"/>
  <c r="L23" i="8" s="1"/>
  <c r="P23" i="8" s="1"/>
  <c r="J22" i="8"/>
  <c r="L22" i="8" s="1"/>
  <c r="L25" i="8" s="1"/>
  <c r="J32" i="8"/>
  <c r="L32" i="8" s="1"/>
  <c r="J33" i="8"/>
  <c r="L33" i="8" s="1"/>
  <c r="P33" i="8" s="1"/>
  <c r="P32" i="8"/>
  <c r="J29" i="8"/>
  <c r="L29" i="8" s="1"/>
  <c r="P29" i="8" s="1"/>
  <c r="H37" i="8"/>
  <c r="M37" i="8" s="1"/>
  <c r="M38" i="8"/>
  <c r="M39" i="8" s="1"/>
  <c r="J42" i="8" s="1"/>
  <c r="P35" i="8" l="1"/>
  <c r="J41" i="8" s="1"/>
  <c r="P41" i="8" s="1"/>
  <c r="P42" i="8" s="1"/>
  <c r="J23" i="7" s="1"/>
  <c r="J26" i="7" s="1"/>
  <c r="L30" i="8"/>
  <c r="P22" i="8"/>
  <c r="P25" i="8" s="1"/>
  <c r="L35" i="8"/>
</calcChain>
</file>

<file path=xl/sharedStrings.xml><?xml version="1.0" encoding="utf-8"?>
<sst xmlns="http://schemas.openxmlformats.org/spreadsheetml/2006/main" count="226" uniqueCount="151">
  <si>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</si>
  <si>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</si>
  <si>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</si>
  <si>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</si>
  <si>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</si>
  <si>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</si>
  <si>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</si>
  <si>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</si>
  <si>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</si>
  <si>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</si>
  <si>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</si>
  <si>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</si>
  <si>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</si>
  <si>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</si>
  <si>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</si>
  <si>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</si>
  <si>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</si>
  <si>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</si>
  <si>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t>Organization Name:</t>
  </si>
  <si>
    <t>Total number of days operating per week</t>
  </si>
  <si>
    <t>Florida Department of Health</t>
  </si>
  <si>
    <t>Child Care Food Program Budget</t>
  </si>
  <si>
    <t>Authorization #:</t>
  </si>
  <si>
    <t>Food Service Labor and Benefits</t>
  </si>
  <si>
    <t>Non-Contracted Purchased Services</t>
  </si>
  <si>
    <t>Total Budget Amount from PEW</t>
  </si>
  <si>
    <t xml:space="preserve">NON-CCFP FUNDS
</t>
  </si>
  <si>
    <t>Remainder to Budget for CCFP Funds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</si>
  <si>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</si>
  <si>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For DOH USE ONLY:</t>
  </si>
  <si>
    <t>Approval Signature (Regional Program Specialist)</t>
  </si>
  <si>
    <t>Date</t>
  </si>
  <si>
    <t>Approval Signature (DOH Headquarters)</t>
  </si>
  <si>
    <r>
      <rPr>
        <b/>
        <sz val="10"/>
        <rFont val="Arial"/>
        <family val="34"/>
      </rPr>
      <t>Instructions for Completing the Child Care Food Program (CCFP) Budget</t>
    </r>
  </si>
  <si>
    <r>
      <rPr>
        <b/>
        <sz val="10"/>
        <rFont val="Arial"/>
        <family val="34"/>
      </rPr>
      <t>Definitions of Cost Categories</t>
    </r>
  </si>
  <si>
    <r>
      <rPr>
        <b/>
        <u/>
        <sz val="10"/>
        <rFont val="Arial"/>
        <family val="34"/>
      </rPr>
      <t>FOOD SERVICE (OPERATIONAL) COSTS: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</si>
  <si>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</si>
  <si>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</si>
  <si>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</si>
  <si>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</si>
  <si>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</si>
  <si>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</si>
  <si>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</si>
  <si>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u/>
        <sz val="10"/>
        <rFont val="Arial"/>
        <family val="34"/>
      </rPr>
      <t>ADMINISTRATIVE COSTS: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</si>
  <si>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</si>
  <si>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</si>
  <si>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</si>
  <si>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</si>
  <si>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</si>
  <si>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</si>
  <si>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</si>
  <si>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</si>
  <si>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</si>
  <si>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</si>
  <si>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</si>
  <si>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</si>
  <si>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</si>
  <si>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</si>
  <si>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</si>
  <si>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</si>
  <si>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</si>
  <si>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</si>
  <si>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</si>
  <si>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</si>
  <si>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</si>
  <si>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</si>
  <si>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</si>
  <si>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</si>
  <si>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</si>
  <si>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</si>
  <si>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t>ADMINISTRATIVE COST TOTALS</t>
  </si>
  <si>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</si>
  <si>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</si>
  <si>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</si>
  <si>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</si>
  <si>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</si>
  <si>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</si>
  <si>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</si>
  <si>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Signature of Authorized Employee</t>
  </si>
  <si>
    <t>Printed Name</t>
  </si>
  <si>
    <t>Title</t>
  </si>
  <si>
    <t>Refer to the instructions and definitions on the Instructions Tab before completing this form.</t>
  </si>
  <si>
    <t>Auth #</t>
  </si>
  <si>
    <t>Please anwer these Questions</t>
  </si>
  <si>
    <t>Participation</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</si>
  <si>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</si>
  <si>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</si>
  <si>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</si>
  <si>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</si>
  <si>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</si>
  <si>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</si>
  <si>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</si>
  <si>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</si>
  <si>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</si>
  <si>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</si>
  <si>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</si>
  <si>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</si>
  <si>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</si>
  <si>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 meals by category</t>
  </si>
  <si>
    <t>a) F %</t>
  </si>
  <si>
    <t>x</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</si>
  <si>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</si>
  <si>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</si>
  <si>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</si>
  <si>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</si>
  <si>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</si>
  <si>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</si>
  <si>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</si>
  <si>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</si>
  <si>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</si>
  <si>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</si>
  <si>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Total Projected Earnings (1yr)</t>
  </si>
  <si>
    <t>Projected Commodity Reimbursement (1yr)</t>
  </si>
  <si>
    <t>(auto-calculated based on State average attendance)</t>
  </si>
  <si>
    <t>Meal Types (Put a "Y" in each category that applies):</t>
  </si>
  <si>
    <t>(for use by Prospective Homeless Children Nutrition Program Single-Sites only)</t>
  </si>
  <si>
    <t>Administrative Salaries and Benefits</t>
  </si>
  <si>
    <t xml:space="preserve">CCFP FUNDS**
</t>
  </si>
  <si>
    <t>GRAND TOTAL***</t>
  </si>
  <si>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</si>
  <si>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</si>
  <si>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10"/>
        <rFont val="Arial"/>
        <family val="34"/>
      </rPr>
      <t xml:space="preserve">Non-Contracted Purchased Services: </t>
    </r>
    <r>
      <rPr>
        <sz val="10"/>
        <rFont val="Arial"/>
        <family val="34"/>
      </rPr>
      <t xml:space="preserve">Costs of services, excluding Professional Services,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</si>
  <si>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t>Organization Name</t>
  </si>
  <si>
    <t>Multiply the category percentage calculated in Step 1 by the number of meals served for each meal type and then by the current reimbursement rates and then by the assigned meal reimbursement rate.</t>
  </si>
  <si>
    <t>Total Number of Meals Served in Month to Eligible Children</t>
  </si>
  <si>
    <t>Total number of days operating per month</t>
  </si>
  <si>
    <t>Evening Snack</t>
  </si>
  <si>
    <t>Br</t>
  </si>
  <si>
    <t>Supper</t>
  </si>
  <si>
    <t>Afternoon Snack</t>
  </si>
  <si>
    <t>Morning Snack</t>
  </si>
  <si>
    <t>Lunch</t>
  </si>
  <si>
    <t>Claiming Breakfast (Br)?</t>
  </si>
  <si>
    <t>Claiming Morning Snack(Snacks)?</t>
  </si>
  <si>
    <t>Claiming Lunch (Lu)?</t>
  </si>
  <si>
    <t>Claiming Afternoon Snack (Snacks)?</t>
  </si>
  <si>
    <t>Claiming Supper (Su)?</t>
  </si>
  <si>
    <t>Claiming Evening Snack (Snacks)?</t>
  </si>
  <si>
    <t>Projected Earnings Rounded for use in the Budget</t>
  </si>
  <si>
    <t>After you have collected the attendance data from your site, follow the steps below to initially complete the Projected Earnings Worksheet (PEW) followed by the Budget.  The PEW and Budget each have a separate tab at the bottom of this excel file.  When completing the PEW and budget, you will enter information into the green-shaded fields only, and the worksheet will do the calculations for you.  Print and submit a copy of your completed PEW and Budget in your CCFP Part 2 Application Packet.</t>
  </si>
  <si>
    <r>
      <rPr>
        <b/>
        <sz val="10"/>
        <rFont val="Arial"/>
        <family val="2"/>
      </rPr>
      <t xml:space="preserve">1) </t>
    </r>
    <r>
      <rPr>
        <sz val="10"/>
        <rFont val="Arial"/>
        <family val="2"/>
      </rPr>
      <t>Input the authorization number (program type followed by digits, X-####) and the applicant's Legal Name.</t>
    </r>
  </si>
  <si>
    <r>
      <rPr>
        <b/>
        <sz val="10"/>
        <rFont val="Arial"/>
        <family val="2"/>
      </rPr>
      <t>2)</t>
    </r>
    <r>
      <rPr>
        <sz val="10"/>
        <rFont val="Arial"/>
        <family val="2"/>
      </rPr>
      <t xml:space="preserve"> Using the attendance data, enter the number into the box next to "Number of children eligible for free meals" in the Participation section.  The Average Attendance per day will automatically calculate based on the Participation section and the State average attendance for Homeless Children Nutrition Program Sites.  This number will be less than the total number of enrolled children.</t>
    </r>
  </si>
  <si>
    <r>
      <rPr>
        <b/>
        <sz val="10"/>
        <color rgb="FF000000"/>
        <rFont val="Arial"/>
        <family val="2"/>
      </rPr>
      <t xml:space="preserve">3) </t>
    </r>
    <r>
      <rPr>
        <sz val="10"/>
        <color rgb="FF000000"/>
        <rFont val="Arial"/>
        <family val="2"/>
      </rPr>
      <t>In the Days Operating section, enter the average number of days the center is open per week (up to 7 days if the Homeless Children Nutrition Program Site operates on weekends), and the number of months the site is open during a year (usually 12 months).  The number of operating days per month will be automatically calculated based on the average number of days the site is open per week.</t>
    </r>
  </si>
  <si>
    <r>
      <rPr>
        <b/>
        <sz val="10"/>
        <color rgb="FF000000"/>
        <rFont val="Arial"/>
        <family val="2"/>
      </rPr>
      <t>4)</t>
    </r>
    <r>
      <rPr>
        <sz val="10"/>
        <color rgb="FF000000"/>
        <rFont val="Arial"/>
        <family val="2"/>
      </rPr>
      <t xml:space="preserve"> Under the Put a "Y" in each category that applies section, type the letter Y for each meal type your organization plans to claim.  Keep in mind that no more than three meals or two meals and one snack per child per day may be claimed. The form will automatically calculate the number of meals in the Total Number of Meals Served in Month to Eligible Children section based on the state average by meal type.</t>
    </r>
  </si>
  <si>
    <r>
      <rPr>
        <b/>
        <sz val="10"/>
        <color rgb="FF000000"/>
        <rFont val="Arial"/>
        <family val="2"/>
      </rPr>
      <t>5)</t>
    </r>
    <r>
      <rPr>
        <sz val="10"/>
        <color rgb="FF000000"/>
        <rFont val="Arial"/>
        <family val="2"/>
      </rPr>
      <t xml:space="preserve"> The worksheet will do the calculations starting with the Total Number of Meals Served in One Month to Eligible Children, which is calculated based on the data entered in the other sections.  Additionally, the worksheet will calculate the Total Projected Meal Earnings for One Year, the Projected Commodity Reimbursement for One Year, and the Total Projected Earnings for One year.  The Projected Earnings Rounded is the amount of CCFP Funds that you will appear on your Budget tab.  </t>
    </r>
  </si>
  <si>
    <r>
      <rPr>
        <b/>
        <sz val="10"/>
        <rFont val="Arial"/>
        <family val="2"/>
      </rPr>
      <t xml:space="preserve">1) </t>
    </r>
    <r>
      <rPr>
        <sz val="10"/>
        <rFont val="Arial"/>
        <family val="34"/>
      </rPr>
      <t>Make sure you have completed and reviewed the Projected Earnings Worksheet (PEW) before you start to complete this form.  The Total Budget Amount from the PEW will be listed in a separate box to the right of the projected food program costs table.</t>
    </r>
  </si>
  <si>
    <r>
      <rPr>
        <b/>
        <sz val="10"/>
        <color rgb="FF000000"/>
        <rFont val="Arial"/>
        <family val="2"/>
      </rPr>
      <t>2)</t>
    </r>
    <r>
      <rPr>
        <sz val="10"/>
        <color rgb="FF000000"/>
        <rFont val="Arial"/>
        <family val="2"/>
      </rPr>
      <t xml:space="preserve"> Complete the table in # 1 as follows:
a. The form will automatically enter your total budget in the "Total Budget Amount from PEW" field on the right side of worksheet.
b. As you complete the rest of the Budget, use whole dollars only, no cents.
c. CCFP Funds column – Determine how you will spend your projected earnings on the food program and enter the estimated annual amounts in the appropriate budget categories. The Budget Total in the CCFP Funds column must match the total Budget Amount from PEW. It is strongly recommended that at least 50% of your CCFP Funds Total be allocated to food purchases. Refer to the cost category definitions below for examples of allowable food service (operational) and administrative costs.  As you enter the estimated annual amounts in the appropriate budget categories, the Remainder to Budget for CCFP Funds (a separate box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in the Non-CCFP Funds column.
e. Category Totals column and Budget Totals row – amounts will automatically total in this column and row.
</t>
    </r>
  </si>
  <si>
    <r>
      <rPr>
        <b/>
        <sz val="10"/>
        <rFont val="Arial"/>
        <family val="2"/>
      </rPr>
      <t xml:space="preserve">3) </t>
    </r>
    <r>
      <rPr>
        <sz val="10"/>
        <rFont val="Arial"/>
        <family val="2"/>
      </rPr>
      <t xml:space="preserve">  In # 2, list the sources(s) of non-CCFP funds that you included in the budget table, or write N/A if your budget only includes CCFP funds</t>
    </r>
  </si>
  <si>
    <r>
      <rPr>
        <b/>
        <sz val="10"/>
        <color rgb="FF000000"/>
        <rFont val="Arial"/>
        <family val="2"/>
      </rPr>
      <t>4)</t>
    </r>
    <r>
      <rPr>
        <sz val="10"/>
        <color rgb="FF000000"/>
        <rFont val="Arial"/>
        <family val="2"/>
      </rPr>
      <t xml:space="preserve">   In # 3, indicate one or more sources of funds available to pay for potential over claims of CCFP reimbursement or other unallowable costs.</t>
    </r>
  </si>
  <si>
    <t>Projected Earnings Worksheet for Homeless Children Nutrition Program Single-Sites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</si>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</sst>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000_);_(* \(#,##0.000\);_(* &quot;-&quot;??_);_(@_)"/>
    <numFmt numFmtId="165" formatCode="&quot;$&quot;#,##0"/>
    <numFmt numFmtId="166" formatCode="m/d/yy;@"/>
    <numFmt numFmtId="167" formatCode="_(&quot;$&quot;* #,##0.0000_);_(&quot;$&quot;* \(#,##0.0000\);_(&quot;$&quot;* &quot;-&quot;??_);_(@_)"/>
  </numFmts>
  <fonts count="43" x14ac:knownFonts="1">
    <font>
      <sz val="11"/>
      <color theme="1"/>
      <name val="Calibri"/>
      <family val="2"/>
      <scheme val="minor"/>
    </font>
    <font>
      <sz val="10"/>
      <color theme="1"/>
      <name val="Arial"/>
      <family val="2"/>
    </font>
    <font>
      <b/>
      <sz val="10"/>
      <color indexed="8"/>
      <name val="Arial"/>
      <family val="2"/>
    </font>
    <font>
      <b/>
      <sz val="10"/>
      <name val="Arial"/>
      <family val="2"/>
    </font>
    <font>
      <sz val="10"/>
      <color rgb="FF000000"/>
      <name val="Times New Roman"/>
      <family val="1"/>
    </font>
    <font>
      <sz val="10"/>
      <name val="Arial"/>
      <family val="2"/>
    </font>
    <font>
      <b/>
      <sz val="9"/>
      <color indexed="10"/>
      <name val="Arial"/>
      <family val="2"/>
    </font>
    <font>
      <b/>
      <sz val="11"/>
      <name val="Arial"/>
      <family val="2"/>
    </font>
    <font>
      <b/>
      <sz val="14"/>
      <name val="Arial"/>
      <family val="2"/>
    </font>
    <font>
      <sz val="10"/>
      <name val="Arial"/>
      <family val="34"/>
    </font>
    <font>
      <u/>
      <sz val="10"/>
      <name val="Arial"/>
      <family val="34"/>
    </font>
    <font>
      <sz val="10"/>
      <color rgb="FF000000"/>
      <name val="Arial"/>
      <family val="2"/>
    </font>
    <font>
      <b/>
      <sz val="10"/>
      <name val="Arial"/>
      <family val="34"/>
    </font>
    <font>
      <b/>
      <u/>
      <sz val="10"/>
      <name val="Arial"/>
      <family val="34"/>
    </font>
    <font>
      <sz val="8"/>
      <color rgb="FF000000"/>
      <name val="Arial"/>
      <family val="2"/>
    </font>
    <font>
      <b/>
      <sz val="10"/>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sz val="11"/>
      <color theme="1"/>
      <name val="Calibri"/>
      <family val="2"/>
      <scheme val="minor"/>
    </font>
    <font>
      <b/>
      <sz val="14"/>
      <color theme="0"/>
      <name val="Arial"/>
      <family val="2"/>
    </font>
    <font>
      <sz val="9"/>
      <color theme="1"/>
      <name val="Arial"/>
      <family val="2"/>
    </font>
    <font>
      <b/>
      <sz val="14"/>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sz val="8.5"/>
      <color theme="1"/>
      <name val="Arial"/>
      <family val="2"/>
    </font>
    <font>
      <b/>
      <sz val="8.5"/>
      <color theme="1"/>
      <name val="Arial"/>
      <family val="2"/>
    </font>
  </fonts>
  <fills count="19">
    <fill>
      <patternFill patternType="none"/>
    </fill>
    <fill>
      <patternFill patternType="gray125"/>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rgb="FFFFFFFF"/>
      </patternFill>
    </fill>
    <fill>
      <patternFill patternType="solid">
        <fgColor theme="5"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right/>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style="medium">
        <color indexed="64"/>
      </left>
      <right/>
      <top/>
      <bottom style="thin">
        <color rgb="FF000000"/>
      </bottom>
      <diagonal/>
    </border>
    <border>
      <left/>
      <right style="thin">
        <color rgb="FF000000"/>
      </right>
      <top/>
      <bottom style="thin">
        <color rgb="FF000000"/>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indexed="64"/>
      </left>
      <right style="medium">
        <color indexed="64"/>
      </right>
      <top/>
      <bottom/>
      <diagonal/>
    </border>
  </borders>
  <cellStyleXfs count="8">
    <xf numFmtId="0" fontId="0"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4" fillId="0" borderId="0"/>
    <xf numFmtId="43" fontId="29" fillId="0" borderId="0" applyFont="0" applyFill="0" applyBorder="0" applyAlignment="0" applyProtection="0"/>
    <xf numFmtId="44" fontId="29" fillId="0" borderId="0" applyFont="0" applyFill="0" applyBorder="0" applyAlignment="0" applyProtection="0"/>
    <xf numFmtId="9" fontId="29" fillId="0" borderId="0" applyFont="0" applyFill="0" applyBorder="0" applyAlignment="0" applyProtection="0"/>
  </cellStyleXfs>
  <cellXfs count="331">
    <xf numFmtId="0" fontId="0" fillId="0" borderId="0" xfId="0"/>
    <xf numFmtId="0" fontId="11" fillId="5" borderId="0" xfId="4" applyFont="1" applyFill="1" applyBorder="1" applyAlignment="1">
      <alignment vertical="top" wrapText="1"/>
    </xf>
    <xf numFmtId="0" fontId="4" fillId="5" borderId="0" xfId="4" applyFont="1" applyFill="1" applyBorder="1" applyAlignment="1">
      <alignment horizontal="left" vertical="top" wrapText="1"/>
    </xf>
    <xf numFmtId="0" fontId="4" fillId="5" borderId="0" xfId="4" applyFill="1" applyBorder="1" applyAlignment="1">
      <alignment horizontal="left" vertical="top" wrapText="1"/>
    </xf>
    <xf numFmtId="0" fontId="11" fillId="5" borderId="0" xfId="4" applyFont="1" applyFill="1" applyBorder="1" applyAlignment="1">
      <alignment horizontal="left" vertical="top"/>
    </xf>
    <xf numFmtId="0" fontId="5" fillId="5" borderId="0" xfId="4" applyFont="1" applyFill="1" applyBorder="1" applyAlignment="1">
      <alignment horizontal="right" vertical="center"/>
    </xf>
    <xf numFmtId="0" fontId="17" fillId="5" borderId="0" xfId="4" applyFont="1" applyFill="1" applyBorder="1" applyAlignment="1">
      <alignment horizontal="left" vertical="top"/>
    </xf>
    <xf numFmtId="0" fontId="17" fillId="5" borderId="0" xfId="4" applyFont="1" applyFill="1" applyBorder="1" applyAlignment="1">
      <alignment vertical="top"/>
    </xf>
    <xf numFmtId="8" fontId="11" fillId="5" borderId="16" xfId="4" applyNumberFormat="1" applyFont="1" applyFill="1" applyBorder="1" applyAlignment="1">
      <alignment horizontal="center" vertical="center"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26" fillId="5" borderId="0" xfId="4" applyFont="1" applyFill="1" applyBorder="1" applyAlignment="1">
      <alignment horizontal="left" vertical="top"/>
    </xf>
    <xf numFmtId="0" fontId="28" fillId="5" borderId="0" xfId="4" applyFont="1" applyFill="1" applyBorder="1" applyAlignment="1">
      <alignment horizontal="left" vertical="top"/>
    </xf>
    <xf numFmtId="165" fontId="17" fillId="3" borderId="14" xfId="4" applyNumberFormat="1" applyFont="1" applyFill="1" applyBorder="1" applyAlignment="1" applyProtection="1">
      <alignment horizontal="center" vertical="center" wrapText="1"/>
      <protection locked="0"/>
    </xf>
    <xf numFmtId="5" fontId="17" fillId="3" borderId="14" xfId="4" applyNumberFormat="1" applyFont="1" applyFill="1" applyBorder="1" applyAlignment="1" applyProtection="1">
      <alignment horizontal="center" vertical="center" wrapText="1"/>
      <protection locked="0"/>
    </xf>
    <xf numFmtId="0" fontId="31" fillId="0" borderId="0" xfId="0" applyFont="1" applyProtection="1"/>
    <xf numFmtId="44" fontId="34" fillId="15" borderId="27" xfId="6" applyFont="1" applyFill="1" applyBorder="1" applyAlignment="1" applyProtection="1"/>
    <xf numFmtId="44" fontId="34" fillId="16" borderId="27" xfId="6" applyFont="1" applyFill="1" applyBorder="1" applyAlignment="1" applyProtection="1"/>
    <xf numFmtId="44" fontId="34" fillId="17" borderId="27" xfId="6" applyFont="1" applyFill="1" applyBorder="1" applyAlignment="1" applyProtection="1"/>
    <xf numFmtId="44" fontId="34" fillId="11" borderId="31" xfId="6" applyFont="1" applyFill="1" applyBorder="1" applyAlignment="1" applyProtection="1"/>
    <xf numFmtId="44" fontId="34" fillId="11" borderId="36" xfId="6" applyFont="1" applyFill="1" applyBorder="1" applyAlignment="1" applyProtection="1"/>
    <xf numFmtId="0" fontId="31" fillId="0" borderId="10" xfId="0" applyFont="1" applyBorder="1" applyProtection="1"/>
    <xf numFmtId="0" fontId="31" fillId="0" borderId="0" xfId="0" applyFont="1" applyBorder="1" applyProtection="1"/>
    <xf numFmtId="0" fontId="31" fillId="0" borderId="11" xfId="0" applyFont="1" applyBorder="1" applyProtection="1"/>
    <xf numFmtId="0" fontId="34" fillId="4" borderId="0" xfId="1" applyFont="1" applyFill="1" applyBorder="1" applyAlignment="1" applyProtection="1">
      <alignment horizontal="left"/>
    </xf>
    <xf numFmtId="8" fontId="35" fillId="4" borderId="0" xfId="1" applyNumberFormat="1" applyFont="1" applyFill="1" applyBorder="1" applyAlignment="1" applyProtection="1">
      <alignment horizontal="center"/>
    </xf>
    <xf numFmtId="0" fontId="31" fillId="0" borderId="0" xfId="0" applyFont="1" applyBorder="1" applyAlignment="1" applyProtection="1">
      <alignment horizontal="right"/>
    </xf>
    <xf numFmtId="0" fontId="31" fillId="4" borderId="0" xfId="1" applyFont="1" applyFill="1" applyAlignment="1" applyProtection="1">
      <alignment horizontal="left"/>
    </xf>
    <xf numFmtId="0" fontId="36" fillId="4" borderId="0" xfId="1" applyFont="1" applyFill="1" applyBorder="1" applyAlignment="1" applyProtection="1"/>
    <xf numFmtId="0" fontId="34" fillId="4" borderId="0" xfId="1" applyFont="1" applyFill="1" applyBorder="1" applyAlignment="1" applyProtection="1"/>
    <xf numFmtId="0" fontId="36" fillId="4" borderId="4" xfId="1" applyFont="1" applyFill="1" applyBorder="1" applyAlignment="1" applyProtection="1">
      <alignment horizontal="left" vertical="center"/>
    </xf>
    <xf numFmtId="0" fontId="36" fillId="4" borderId="5" xfId="1" applyFont="1" applyFill="1" applyBorder="1" applyAlignment="1" applyProtection="1">
      <alignment horizontal="left" vertical="center"/>
    </xf>
    <xf numFmtId="1" fontId="31" fillId="4" borderId="5" xfId="1" applyNumberFormat="1" applyFont="1" applyFill="1" applyBorder="1" applyAlignment="1" applyProtection="1">
      <alignment horizontal="right" vertical="center"/>
    </xf>
    <xf numFmtId="0" fontId="31" fillId="4" borderId="5" xfId="1" applyFont="1" applyFill="1" applyBorder="1" applyAlignment="1" applyProtection="1">
      <alignment horizontal="center" vertical="center"/>
    </xf>
    <xf numFmtId="1" fontId="31" fillId="4" borderId="5" xfId="7" applyNumberFormat="1" applyFont="1" applyFill="1" applyBorder="1" applyAlignment="1" applyProtection="1">
      <alignment horizontal="center" vertical="center"/>
    </xf>
    <xf numFmtId="10" fontId="31" fillId="4" borderId="6" xfId="1" applyNumberFormat="1" applyFont="1" applyFill="1" applyBorder="1" applyAlignment="1" applyProtection="1">
      <alignment horizontal="right" vertical="center"/>
    </xf>
    <xf numFmtId="0" fontId="31" fillId="0" borderId="10" xfId="0" applyFont="1" applyBorder="1" applyAlignment="1" applyProtection="1">
      <alignment vertical="center"/>
    </xf>
    <xf numFmtId="0" fontId="31" fillId="0" borderId="0" xfId="0" applyFont="1" applyBorder="1" applyAlignment="1" applyProtection="1">
      <alignment vertical="center"/>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xf>
    <xf numFmtId="1" fontId="31" fillId="0" borderId="0" xfId="0" applyNumberFormat="1" applyFont="1" applyBorder="1" applyAlignment="1" applyProtection="1">
      <alignment horizontal="center" vertical="center"/>
    </xf>
    <xf numFmtId="10" fontId="31" fillId="0" borderId="11" xfId="7" applyNumberFormat="1" applyFont="1" applyBorder="1" applyAlignment="1" applyProtection="1">
      <alignment horizontal="right" vertical="center"/>
    </xf>
    <xf numFmtId="0" fontId="36" fillId="4" borderId="7" xfId="1" applyFont="1" applyFill="1" applyBorder="1" applyAlignment="1" applyProtection="1">
      <alignment horizontal="left" vertical="center"/>
    </xf>
    <xf numFmtId="8" fontId="35" fillId="4" borderId="8" xfId="1" applyNumberFormat="1" applyFont="1" applyFill="1" applyBorder="1" applyAlignment="1" applyProtection="1">
      <alignment horizontal="center" vertical="center"/>
    </xf>
    <xf numFmtId="1" fontId="31" fillId="4" borderId="8" xfId="1" applyNumberFormat="1" applyFont="1" applyFill="1" applyBorder="1" applyAlignment="1" applyProtection="1">
      <alignment horizontal="right" vertical="center"/>
    </xf>
    <xf numFmtId="0" fontId="31" fillId="4" borderId="8" xfId="1" applyFont="1" applyFill="1" applyBorder="1" applyAlignment="1" applyProtection="1">
      <alignment horizontal="center" vertical="center"/>
    </xf>
    <xf numFmtId="1" fontId="31" fillId="4" borderId="8" xfId="1" applyNumberFormat="1" applyFont="1" applyFill="1" applyBorder="1" applyAlignment="1" applyProtection="1">
      <alignment horizontal="center" vertical="center"/>
    </xf>
    <xf numFmtId="10" fontId="31" fillId="4" borderId="9" xfId="7" applyNumberFormat="1" applyFont="1" applyFill="1" applyBorder="1" applyAlignment="1" applyProtection="1">
      <alignment horizontal="right" vertical="center"/>
    </xf>
    <xf numFmtId="0" fontId="33" fillId="0" borderId="10" xfId="0" applyFont="1" applyBorder="1" applyProtection="1"/>
    <xf numFmtId="0" fontId="34" fillId="4" borderId="37" xfId="1" applyFont="1" applyFill="1" applyBorder="1" applyAlignment="1" applyProtection="1">
      <alignment horizontal="left"/>
    </xf>
    <xf numFmtId="0" fontId="31" fillId="4" borderId="38" xfId="1" applyFont="1" applyFill="1" applyBorder="1" applyAlignment="1" applyProtection="1">
      <alignment horizontal="left"/>
    </xf>
    <xf numFmtId="0" fontId="31" fillId="4" borderId="38" xfId="1" applyFont="1" applyFill="1" applyBorder="1" applyAlignment="1" applyProtection="1">
      <alignment horizontal="center"/>
    </xf>
    <xf numFmtId="0" fontId="34" fillId="4" borderId="10" xfId="1" applyFont="1" applyFill="1" applyBorder="1" applyAlignment="1" applyProtection="1">
      <alignment horizontal="left" vertical="center"/>
    </xf>
    <xf numFmtId="10" fontId="37" fillId="4" borderId="0" xfId="1" applyNumberFormat="1" applyFont="1" applyFill="1" applyBorder="1" applyAlignment="1" applyProtection="1">
      <alignment horizontal="right" vertical="center"/>
    </xf>
    <xf numFmtId="0" fontId="31" fillId="4" borderId="0" xfId="1" applyFont="1" applyFill="1" applyBorder="1" applyAlignment="1" applyProtection="1">
      <alignment horizontal="center" vertical="center"/>
    </xf>
    <xf numFmtId="1" fontId="31" fillId="4" borderId="0" xfId="1" applyNumberFormat="1" applyFont="1" applyFill="1" applyBorder="1" applyAlignment="1" applyProtection="1">
      <alignment horizontal="right" vertical="center"/>
    </xf>
    <xf numFmtId="44" fontId="31" fillId="4" borderId="0" xfId="1" applyNumberFormat="1" applyFont="1" applyFill="1" applyBorder="1" applyAlignment="1" applyProtection="1">
      <alignment horizontal="center" vertical="center"/>
    </xf>
    <xf numFmtId="0" fontId="33" fillId="11" borderId="10" xfId="1" applyFont="1" applyFill="1" applyBorder="1" applyAlignment="1" applyProtection="1">
      <alignment vertical="center"/>
    </xf>
    <xf numFmtId="10" fontId="33" fillId="11" borderId="0" xfId="1" applyNumberFormat="1" applyFont="1" applyFill="1" applyBorder="1" applyAlignment="1" applyProtection="1">
      <alignment vertical="center"/>
    </xf>
    <xf numFmtId="0" fontId="31" fillId="11" borderId="0" xfId="1" applyFont="1" applyFill="1" applyBorder="1" applyAlignment="1" applyProtection="1">
      <alignment horizontal="center" vertical="center"/>
    </xf>
    <xf numFmtId="1" fontId="31" fillId="11" borderId="0" xfId="1" applyNumberFormat="1" applyFont="1" applyFill="1" applyBorder="1" applyAlignment="1" applyProtection="1">
      <alignment horizontal="right" vertical="center"/>
    </xf>
    <xf numFmtId="44" fontId="31" fillId="11" borderId="0" xfId="1" applyNumberFormat="1" applyFont="1" applyFill="1" applyBorder="1" applyAlignment="1" applyProtection="1">
      <alignment horizontal="center" vertical="center"/>
    </xf>
    <xf numFmtId="0" fontId="33" fillId="11" borderId="10" xfId="1" applyFont="1" applyFill="1" applyBorder="1" applyAlignment="1" applyProtection="1">
      <alignment horizontal="left" vertical="center"/>
    </xf>
    <xf numFmtId="10" fontId="33" fillId="11" borderId="0" xfId="7" applyNumberFormat="1" applyFont="1" applyFill="1" applyBorder="1" applyAlignment="1" applyProtection="1">
      <alignment horizontal="right" vertical="center"/>
    </xf>
    <xf numFmtId="0" fontId="34" fillId="4" borderId="7" xfId="1" applyFont="1" applyFill="1" applyBorder="1" applyAlignment="1" applyProtection="1">
      <alignment horizontal="left"/>
    </xf>
    <xf numFmtId="0" fontId="34" fillId="4" borderId="8" xfId="1" applyFont="1" applyFill="1" applyBorder="1" applyAlignment="1" applyProtection="1">
      <alignment horizontal="left"/>
    </xf>
    <xf numFmtId="0" fontId="33" fillId="4" borderId="8" xfId="1" applyFont="1" applyFill="1" applyBorder="1" applyAlignment="1" applyProtection="1">
      <alignment horizontal="center"/>
    </xf>
    <xf numFmtId="0" fontId="31" fillId="4" borderId="8" xfId="1" applyFont="1" applyFill="1" applyBorder="1" applyAlignment="1" applyProtection="1">
      <alignment horizontal="left"/>
    </xf>
    <xf numFmtId="0" fontId="38" fillId="4" borderId="10" xfId="1" applyFont="1" applyFill="1" applyBorder="1" applyAlignment="1" applyProtection="1">
      <alignment horizontal="left"/>
    </xf>
    <xf numFmtId="1" fontId="36" fillId="4" borderId="0" xfId="1" applyNumberFormat="1" applyFont="1" applyFill="1" applyBorder="1" applyAlignment="1" applyProtection="1">
      <alignment horizontal="right"/>
    </xf>
    <xf numFmtId="0" fontId="36" fillId="4" borderId="0" xfId="1" applyFont="1" applyFill="1" applyBorder="1" applyAlignment="1" applyProtection="1">
      <alignment horizontal="center"/>
    </xf>
    <xf numFmtId="7" fontId="39" fillId="4" borderId="0" xfId="1" applyNumberFormat="1" applyFont="1" applyFill="1" applyBorder="1" applyAlignment="1" applyProtection="1">
      <alignment horizontal="center"/>
    </xf>
    <xf numFmtId="0" fontId="31" fillId="0" borderId="8" xfId="0" applyFont="1" applyBorder="1" applyProtection="1"/>
    <xf numFmtId="0" fontId="31" fillId="0" borderId="9" xfId="0" applyFont="1" applyBorder="1" applyProtection="1"/>
    <xf numFmtId="0" fontId="36" fillId="4" borderId="7" xfId="1" applyFont="1" applyFill="1" applyBorder="1" applyAlignment="1" applyProtection="1">
      <alignment horizontal="left"/>
    </xf>
    <xf numFmtId="0" fontId="36" fillId="4" borderId="8" xfId="1" applyFont="1" applyFill="1" applyBorder="1" applyAlignment="1" applyProtection="1">
      <alignment horizontal="center"/>
    </xf>
    <xf numFmtId="164" fontId="36" fillId="4" borderId="8" xfId="3" applyNumberFormat="1" applyFont="1" applyFill="1" applyBorder="1" applyAlignment="1" applyProtection="1">
      <alignment horizontal="center"/>
    </xf>
    <xf numFmtId="7" fontId="39" fillId="0" borderId="8" xfId="2" applyNumberFormat="1" applyFont="1" applyFill="1" applyBorder="1" applyAlignment="1" applyProtection="1">
      <alignment horizontal="right"/>
    </xf>
    <xf numFmtId="0" fontId="31" fillId="10" borderId="21" xfId="0" applyFont="1" applyFill="1" applyBorder="1" applyProtection="1">
      <protection locked="0"/>
    </xf>
    <xf numFmtId="1" fontId="31" fillId="10" borderId="22" xfId="0" applyNumberFormat="1" applyFont="1" applyFill="1" applyBorder="1" applyAlignment="1" applyProtection="1">
      <alignment horizontal="center"/>
      <protection locked="0"/>
    </xf>
    <xf numFmtId="0" fontId="31" fillId="2" borderId="21" xfId="0" applyFont="1" applyFill="1" applyBorder="1" applyProtection="1"/>
    <xf numFmtId="1" fontId="31" fillId="2" borderId="22" xfId="0" applyNumberFormat="1" applyFont="1" applyFill="1" applyBorder="1" applyAlignment="1" applyProtection="1">
      <alignment horizontal="center"/>
    </xf>
    <xf numFmtId="0" fontId="31" fillId="2" borderId="22" xfId="0" applyFont="1" applyFill="1" applyBorder="1" applyAlignment="1" applyProtection="1">
      <alignment horizontal="center"/>
    </xf>
    <xf numFmtId="0" fontId="7" fillId="2" borderId="21" xfId="4" applyFont="1" applyFill="1" applyBorder="1" applyAlignment="1" applyProtection="1">
      <alignment horizontal="center" vertical="center"/>
    </xf>
    <xf numFmtId="5" fontId="17" fillId="3" borderId="47" xfId="4" applyNumberFormat="1" applyFont="1" applyFill="1" applyBorder="1" applyAlignment="1" applyProtection="1">
      <alignment horizontal="center" vertical="center" wrapText="1"/>
      <protection locked="0"/>
    </xf>
    <xf numFmtId="165" fontId="17" fillId="2" borderId="52" xfId="4" applyNumberFormat="1" applyFont="1" applyFill="1" applyBorder="1" applyAlignment="1">
      <alignment horizontal="center" vertical="center" wrapText="1"/>
    </xf>
    <xf numFmtId="165" fontId="17" fillId="3" borderId="47" xfId="4" applyNumberFormat="1" applyFont="1" applyFill="1" applyBorder="1" applyAlignment="1" applyProtection="1">
      <alignment horizontal="center" vertical="center" wrapText="1"/>
      <protection locked="0"/>
    </xf>
    <xf numFmtId="0" fontId="20" fillId="5" borderId="56" xfId="4" applyFont="1" applyFill="1" applyBorder="1" applyAlignment="1">
      <alignment horizontal="center" vertical="top" wrapText="1"/>
    </xf>
    <xf numFmtId="165" fontId="20" fillId="2" borderId="53" xfId="4" applyNumberFormat="1" applyFont="1" applyFill="1" applyBorder="1" applyAlignment="1">
      <alignment horizontal="center" vertical="top" wrapText="1"/>
    </xf>
    <xf numFmtId="0" fontId="17" fillId="5" borderId="56" xfId="4" applyFont="1" applyFill="1" applyBorder="1" applyAlignment="1">
      <alignment horizontal="left" vertical="top" wrapText="1"/>
    </xf>
    <xf numFmtId="44" fontId="11" fillId="5" borderId="57" xfId="4" applyNumberFormat="1" applyFont="1" applyFill="1" applyBorder="1" applyAlignment="1">
      <alignment horizontal="center" vertical="center" wrapText="1"/>
    </xf>
    <xf numFmtId="0" fontId="15" fillId="5" borderId="4" xfId="4" applyFont="1" applyFill="1" applyBorder="1" applyAlignment="1">
      <alignment horizontal="left" vertical="top"/>
    </xf>
    <xf numFmtId="0" fontId="15" fillId="5" borderId="5" xfId="4" applyFont="1" applyFill="1" applyBorder="1" applyAlignment="1">
      <alignment horizontal="left" vertical="top"/>
    </xf>
    <xf numFmtId="0" fontId="11" fillId="5" borderId="5" xfId="4" applyFont="1" applyFill="1" applyBorder="1" applyAlignment="1">
      <alignment horizontal="left" vertical="top"/>
    </xf>
    <xf numFmtId="0" fontId="11" fillId="5" borderId="6" xfId="4" applyFont="1" applyFill="1" applyBorder="1" applyAlignment="1">
      <alignment horizontal="left" vertical="top"/>
    </xf>
    <xf numFmtId="0" fontId="11" fillId="5" borderId="11" xfId="4" applyFont="1" applyFill="1" applyBorder="1" applyAlignment="1">
      <alignment vertical="top" wrapText="1"/>
    </xf>
    <xf numFmtId="0" fontId="11" fillId="5" borderId="8" xfId="4" applyFont="1" applyFill="1" applyBorder="1" applyAlignment="1">
      <alignment vertical="top" wrapText="1"/>
    </xf>
    <xf numFmtId="0" fontId="11" fillId="5" borderId="8" xfId="4" applyFont="1" applyFill="1" applyBorder="1" applyAlignment="1">
      <alignment horizontal="left" vertical="top"/>
    </xf>
    <xf numFmtId="0" fontId="11" fillId="5" borderId="9" xfId="4" applyFont="1" applyFill="1" applyBorder="1" applyAlignment="1">
      <alignment vertical="top" wrapText="1"/>
    </xf>
    <xf numFmtId="5" fontId="17" fillId="3" borderId="43" xfId="4" applyNumberFormat="1" applyFont="1" applyFill="1" applyBorder="1" applyAlignment="1" applyProtection="1">
      <alignment horizontal="center" vertical="center" wrapText="1"/>
      <protection locked="0"/>
    </xf>
    <xf numFmtId="0" fontId="17" fillId="5" borderId="52" xfId="4" applyFont="1" applyFill="1" applyBorder="1" applyAlignment="1">
      <alignment horizontal="center" vertical="top" wrapText="1"/>
    </xf>
    <xf numFmtId="165" fontId="17" fillId="3" borderId="43" xfId="4" applyNumberFormat="1" applyFont="1" applyFill="1" applyBorder="1" applyAlignment="1" applyProtection="1">
      <alignment horizontal="center" vertical="center" wrapText="1"/>
      <protection locked="0"/>
    </xf>
    <xf numFmtId="0" fontId="41" fillId="0" borderId="0" xfId="0" applyFont="1" applyBorder="1" applyProtection="1"/>
    <xf numFmtId="0" fontId="41" fillId="0" borderId="4" xfId="0" applyFont="1" applyBorder="1" applyAlignment="1" applyProtection="1"/>
    <xf numFmtId="0" fontId="41" fillId="0" borderId="5" xfId="0" applyFont="1" applyBorder="1" applyAlignment="1" applyProtection="1"/>
    <xf numFmtId="1" fontId="31" fillId="2" borderId="22" xfId="5" applyNumberFormat="1" applyFont="1" applyFill="1" applyBorder="1" applyAlignment="1" applyProtection="1">
      <alignment horizontal="center"/>
    </xf>
    <xf numFmtId="1" fontId="31" fillId="2" borderId="42" xfId="5" applyNumberFormat="1" applyFont="1" applyFill="1" applyBorder="1" applyAlignment="1" applyProtection="1">
      <alignment horizontal="center"/>
    </xf>
    <xf numFmtId="0" fontId="41" fillId="0" borderId="0" xfId="0" applyFont="1" applyBorder="1" applyAlignment="1" applyProtection="1">
      <alignment horizontal="left"/>
    </xf>
    <xf numFmtId="0" fontId="41" fillId="0" borderId="11" xfId="0" applyFont="1" applyBorder="1" applyAlignment="1" applyProtection="1">
      <alignment horizontal="left"/>
    </xf>
    <xf numFmtId="0" fontId="41" fillId="0" borderId="8" xfId="0" applyFont="1" applyBorder="1" applyProtection="1"/>
    <xf numFmtId="0" fontId="9" fillId="5" borderId="0" xfId="4" applyFont="1" applyFill="1" applyBorder="1" applyAlignment="1">
      <alignment horizontal="left" vertical="top" wrapText="1"/>
    </xf>
    <xf numFmtId="0" fontId="4" fillId="5" borderId="0" xfId="4" applyFont="1" applyFill="1" applyBorder="1" applyAlignment="1">
      <alignment horizontal="left" vertical="top" wrapText="1"/>
    </xf>
    <xf numFmtId="0" fontId="5" fillId="5" borderId="0" xfId="4" applyFont="1" applyFill="1" applyBorder="1" applyAlignment="1">
      <alignment horizontal="left" vertical="top" wrapText="1"/>
    </xf>
    <xf numFmtId="0" fontId="11" fillId="5" borderId="0" xfId="4" applyFont="1" applyFill="1" applyBorder="1" applyAlignment="1">
      <alignment horizontal="left" vertical="top" wrapText="1"/>
    </xf>
    <xf numFmtId="0" fontId="4" fillId="9" borderId="0" xfId="4" applyFont="1" applyFill="1" applyBorder="1" applyAlignment="1">
      <alignment horizontal="center" vertical="top" wrapText="1"/>
    </xf>
    <xf numFmtId="0" fontId="7" fillId="5" borderId="0" xfId="4" applyFont="1" applyFill="1" applyBorder="1" applyAlignment="1">
      <alignment horizontal="center" vertical="top" wrapText="1"/>
    </xf>
    <xf numFmtId="0" fontId="8" fillId="5" borderId="0" xfId="4" applyFont="1" applyFill="1" applyBorder="1" applyAlignment="1">
      <alignment horizontal="center" vertical="top" wrapText="1"/>
    </xf>
    <xf numFmtId="0" fontId="9" fillId="5" borderId="0" xfId="4" applyFont="1" applyFill="1" applyBorder="1" applyAlignment="1">
      <alignment horizontal="center" vertical="top" wrapText="1"/>
    </xf>
    <xf numFmtId="0" fontId="12" fillId="9" borderId="0" xfId="4" applyFont="1" applyFill="1" applyBorder="1" applyAlignment="1">
      <alignment horizontal="center" vertical="top" wrapText="1"/>
    </xf>
    <xf numFmtId="44" fontId="42" fillId="2" borderId="4" xfId="6" applyFont="1" applyFill="1" applyBorder="1" applyAlignment="1" applyProtection="1">
      <alignment horizontal="left" wrapText="1"/>
    </xf>
    <xf numFmtId="44" fontId="42" fillId="2" borderId="6" xfId="6" applyFont="1" applyFill="1" applyBorder="1" applyAlignment="1" applyProtection="1">
      <alignment horizontal="left" wrapText="1"/>
    </xf>
    <xf numFmtId="0" fontId="41" fillId="0" borderId="4" xfId="0" applyFont="1" applyBorder="1" applyAlignment="1" applyProtection="1">
      <alignment horizontal="left" vertical="center" wrapText="1"/>
    </xf>
    <xf numFmtId="0" fontId="41" fillId="0" borderId="5" xfId="0" applyFont="1" applyBorder="1" applyAlignment="1" applyProtection="1">
      <alignment horizontal="left" vertical="center" wrapText="1"/>
    </xf>
    <xf numFmtId="0" fontId="41" fillId="0" borderId="6" xfId="0" applyFont="1" applyBorder="1" applyAlignment="1" applyProtection="1">
      <alignment horizontal="left" vertical="center" wrapText="1"/>
    </xf>
    <xf numFmtId="0" fontId="41" fillId="0" borderId="7" xfId="0" applyFont="1" applyBorder="1" applyAlignment="1" applyProtection="1">
      <alignment horizontal="left" vertical="center" wrapText="1"/>
    </xf>
    <xf numFmtId="0" fontId="41" fillId="0" borderId="8" xfId="0" applyFont="1" applyBorder="1" applyAlignment="1" applyProtection="1">
      <alignment horizontal="left" vertical="center" wrapText="1"/>
    </xf>
    <xf numFmtId="0" fontId="41" fillId="0" borderId="9" xfId="0" applyFont="1" applyBorder="1" applyAlignment="1" applyProtection="1">
      <alignment horizontal="left" vertical="center" wrapText="1"/>
    </xf>
    <xf numFmtId="44" fontId="42" fillId="2" borderId="7" xfId="6" applyFont="1" applyFill="1" applyBorder="1" applyAlignment="1" applyProtection="1">
      <alignment horizontal="left" wrapText="1"/>
    </xf>
    <xf numFmtId="44" fontId="42" fillId="2" borderId="9" xfId="6" applyFont="1" applyFill="1" applyBorder="1" applyAlignment="1" applyProtection="1">
      <alignment horizontal="left" wrapText="1"/>
    </xf>
    <xf numFmtId="0" fontId="41" fillId="0" borderId="4" xfId="0" applyFont="1" applyFill="1" applyBorder="1" applyAlignment="1" applyProtection="1">
      <alignment horizontal="left" vertical="center" wrapText="1"/>
    </xf>
    <xf numFmtId="0" fontId="41" fillId="0" borderId="5" xfId="0" applyFont="1" applyFill="1" applyBorder="1" applyAlignment="1" applyProtection="1">
      <alignment horizontal="left" vertical="center" wrapText="1"/>
    </xf>
    <xf numFmtId="0" fontId="41" fillId="0" borderId="6" xfId="0" applyFont="1" applyFill="1" applyBorder="1" applyAlignment="1" applyProtection="1">
      <alignment horizontal="left" vertical="center" wrapText="1"/>
    </xf>
    <xf numFmtId="0" fontId="41" fillId="0" borderId="7" xfId="0" applyFont="1" applyFill="1" applyBorder="1" applyAlignment="1" applyProtection="1">
      <alignment horizontal="left" vertical="center" wrapText="1"/>
    </xf>
    <xf numFmtId="0" fontId="41" fillId="0" borderId="8" xfId="0" applyFont="1" applyFill="1" applyBorder="1" applyAlignment="1" applyProtection="1">
      <alignment horizontal="left" vertical="center" wrapText="1"/>
    </xf>
    <xf numFmtId="0" fontId="41" fillId="0" borderId="9" xfId="0" applyFont="1" applyFill="1" applyBorder="1" applyAlignment="1" applyProtection="1">
      <alignment horizontal="left" vertical="center" wrapText="1"/>
    </xf>
    <xf numFmtId="167" fontId="36" fillId="4" borderId="0" xfId="6" applyNumberFormat="1" applyFont="1" applyFill="1" applyBorder="1" applyAlignment="1" applyProtection="1">
      <alignment horizontal="center"/>
    </xf>
    <xf numFmtId="7" fontId="39" fillId="4" borderId="11" xfId="1" applyNumberFormat="1" applyFont="1" applyFill="1" applyBorder="1" applyAlignment="1" applyProtection="1">
      <alignment horizontal="right"/>
    </xf>
    <xf numFmtId="0" fontId="40" fillId="0" borderId="0" xfId="0" applyFont="1" applyAlignment="1" applyProtection="1">
      <alignment horizontal="left" vertical="center" wrapText="1"/>
    </xf>
    <xf numFmtId="7" fontId="6" fillId="2" borderId="8" xfId="2" applyNumberFormat="1" applyFont="1" applyFill="1" applyBorder="1" applyAlignment="1" applyProtection="1">
      <alignment horizontal="right"/>
    </xf>
    <xf numFmtId="7" fontId="6" fillId="2" borderId="9" xfId="2" applyNumberFormat="1" applyFont="1" applyFill="1" applyBorder="1" applyAlignment="1" applyProtection="1">
      <alignment horizontal="right"/>
    </xf>
    <xf numFmtId="0" fontId="41" fillId="0" borderId="1" xfId="0" applyFont="1" applyBorder="1" applyAlignment="1" applyProtection="1">
      <alignment horizontal="left"/>
    </xf>
    <xf numFmtId="0" fontId="41" fillId="0" borderId="2" xfId="0" applyFont="1" applyBorder="1" applyAlignment="1" applyProtection="1">
      <alignment horizontal="left"/>
    </xf>
    <xf numFmtId="0" fontId="41" fillId="0" borderId="3" xfId="0" applyFont="1" applyBorder="1" applyAlignment="1" applyProtection="1">
      <alignment horizontal="left"/>
    </xf>
    <xf numFmtId="44" fontId="42" fillId="2" borderId="1" xfId="6" applyFont="1" applyFill="1" applyBorder="1" applyAlignment="1" applyProtection="1">
      <alignment horizontal="left" wrapText="1"/>
    </xf>
    <xf numFmtId="44" fontId="42" fillId="2" borderId="3" xfId="6" applyFont="1" applyFill="1" applyBorder="1" applyAlignment="1" applyProtection="1">
      <alignment horizontal="left" wrapText="1"/>
    </xf>
    <xf numFmtId="44" fontId="31" fillId="11" borderId="0" xfId="6" applyFont="1" applyFill="1" applyBorder="1" applyAlignment="1" applyProtection="1">
      <alignment horizontal="center" vertical="center"/>
    </xf>
    <xf numFmtId="44" fontId="31" fillId="11" borderId="11" xfId="6" applyFont="1" applyFill="1" applyBorder="1" applyAlignment="1" applyProtection="1">
      <alignment horizontal="center" vertical="center"/>
    </xf>
    <xf numFmtId="44" fontId="33" fillId="2" borderId="40" xfId="6" applyFont="1" applyFill="1" applyBorder="1" applyAlignment="1" applyProtection="1">
      <alignment horizontal="center"/>
    </xf>
    <xf numFmtId="44" fontId="33" fillId="2" borderId="41" xfId="6" applyFont="1" applyFill="1" applyBorder="1" applyAlignment="1" applyProtection="1">
      <alignment horizontal="center"/>
    </xf>
    <xf numFmtId="44" fontId="31" fillId="4" borderId="0" xfId="6" applyFont="1" applyFill="1" applyBorder="1" applyAlignment="1" applyProtection="1">
      <alignment horizontal="center" vertical="center"/>
    </xf>
    <xf numFmtId="44" fontId="31" fillId="4" borderId="11" xfId="6" applyFont="1" applyFill="1" applyBorder="1" applyAlignment="1" applyProtection="1">
      <alignment horizontal="center" vertical="center"/>
    </xf>
    <xf numFmtId="0" fontId="34" fillId="4" borderId="37" xfId="1" applyFont="1" applyFill="1" applyBorder="1" applyAlignment="1" applyProtection="1">
      <alignment horizontal="left"/>
    </xf>
    <xf numFmtId="0" fontId="34" fillId="4" borderId="38" xfId="1" applyFont="1" applyFill="1" applyBorder="1" applyAlignment="1" applyProtection="1">
      <alignment horizontal="left"/>
    </xf>
    <xf numFmtId="0" fontId="34" fillId="4" borderId="39" xfId="1" applyFont="1" applyFill="1" applyBorder="1" applyAlignment="1" applyProtection="1">
      <alignment horizontal="left"/>
    </xf>
    <xf numFmtId="0" fontId="31" fillId="4" borderId="38" xfId="1" applyFont="1" applyFill="1" applyBorder="1" applyAlignment="1" applyProtection="1">
      <alignment horizontal="left"/>
    </xf>
    <xf numFmtId="0" fontId="31" fillId="4" borderId="38" xfId="1" applyFont="1" applyFill="1" applyBorder="1" applyAlignment="1" applyProtection="1">
      <alignment horizontal="right"/>
    </xf>
    <xf numFmtId="0" fontId="31" fillId="4" borderId="39" xfId="1" applyFont="1" applyFill="1" applyBorder="1" applyAlignment="1" applyProtection="1">
      <alignment horizontal="right"/>
    </xf>
    <xf numFmtId="0" fontId="33" fillId="0" borderId="10" xfId="0" applyFont="1" applyBorder="1" applyAlignment="1" applyProtection="1">
      <alignment horizontal="left" wrapText="1"/>
    </xf>
    <xf numFmtId="0" fontId="33" fillId="0" borderId="0" xfId="0" applyFont="1" applyBorder="1" applyAlignment="1" applyProtection="1">
      <alignment horizontal="left" wrapText="1"/>
    </xf>
    <xf numFmtId="0" fontId="33" fillId="0" borderId="11" xfId="0" applyFont="1" applyBorder="1" applyAlignment="1" applyProtection="1">
      <alignment horizontal="left" wrapText="1"/>
    </xf>
    <xf numFmtId="0" fontId="33" fillId="0" borderId="10" xfId="0" applyFont="1" applyBorder="1" applyAlignment="1" applyProtection="1">
      <alignment horizontal="left"/>
    </xf>
    <xf numFmtId="0" fontId="33" fillId="0" borderId="0" xfId="0" applyFont="1" applyBorder="1" applyAlignment="1" applyProtection="1">
      <alignment horizontal="left"/>
    </xf>
    <xf numFmtId="0" fontId="33" fillId="0" borderId="11" xfId="0" applyFont="1" applyBorder="1" applyAlignment="1" applyProtection="1">
      <alignment horizontal="left"/>
    </xf>
    <xf numFmtId="0" fontId="36" fillId="4" borderId="0" xfId="1" applyFont="1" applyFill="1" applyBorder="1" applyAlignment="1" applyProtection="1">
      <alignment horizontal="left" vertical="center" wrapText="1"/>
    </xf>
    <xf numFmtId="0" fontId="36" fillId="4" borderId="8" xfId="1" applyFont="1" applyFill="1" applyBorder="1" applyAlignment="1" applyProtection="1">
      <alignment horizontal="left" vertical="center" wrapText="1"/>
    </xf>
    <xf numFmtId="0" fontId="41" fillId="0" borderId="0" xfId="0" applyFont="1" applyBorder="1" applyAlignment="1" applyProtection="1">
      <alignment horizontal="left"/>
    </xf>
    <xf numFmtId="0" fontId="41" fillId="0" borderId="11" xfId="0" applyFont="1" applyBorder="1" applyAlignment="1" applyProtection="1">
      <alignment horizontal="left"/>
    </xf>
    <xf numFmtId="0" fontId="34" fillId="11" borderId="29" xfId="1" applyFont="1" applyFill="1" applyBorder="1" applyAlignment="1" applyProtection="1">
      <alignment horizontal="right"/>
    </xf>
    <xf numFmtId="0" fontId="34" fillId="11" borderId="30" xfId="1" applyFont="1" applyFill="1" applyBorder="1" applyAlignment="1" applyProtection="1">
      <alignment horizontal="right"/>
    </xf>
    <xf numFmtId="0" fontId="31" fillId="11" borderId="32" xfId="0" applyFont="1" applyFill="1" applyBorder="1" applyAlignment="1" applyProtection="1">
      <alignment horizontal="center"/>
    </xf>
    <xf numFmtId="0" fontId="31" fillId="11" borderId="33" xfId="0" applyFont="1" applyFill="1" applyBorder="1" applyAlignment="1" applyProtection="1">
      <alignment horizontal="center"/>
    </xf>
    <xf numFmtId="0" fontId="31" fillId="11" borderId="7" xfId="0" applyFont="1" applyFill="1" applyBorder="1" applyAlignment="1" applyProtection="1">
      <alignment horizontal="center"/>
    </xf>
    <xf numFmtId="0" fontId="31" fillId="11" borderId="9" xfId="0" applyFont="1" applyFill="1" applyBorder="1" applyAlignment="1" applyProtection="1">
      <alignment horizontal="center"/>
    </xf>
    <xf numFmtId="0" fontId="34" fillId="11" borderId="34" xfId="1" applyFont="1" applyFill="1" applyBorder="1" applyAlignment="1" applyProtection="1">
      <alignment horizontal="right"/>
    </xf>
    <xf numFmtId="0" fontId="34" fillId="11" borderId="35" xfId="1" applyFont="1" applyFill="1" applyBorder="1" applyAlignment="1" applyProtection="1">
      <alignment horizontal="right"/>
    </xf>
    <xf numFmtId="0" fontId="41" fillId="0" borderId="0" xfId="0" applyFont="1" applyBorder="1" applyAlignment="1" applyProtection="1">
      <alignment horizontal="left" vertical="top" wrapText="1"/>
    </xf>
    <xf numFmtId="0" fontId="41" fillId="0" borderId="11" xfId="0" applyFont="1" applyBorder="1" applyAlignment="1" applyProtection="1">
      <alignment horizontal="left" vertical="top" wrapText="1"/>
    </xf>
    <xf numFmtId="0" fontId="31" fillId="4" borderId="5" xfId="1" applyFont="1" applyFill="1" applyBorder="1" applyAlignment="1" applyProtection="1">
      <alignment horizontal="center" vertical="center"/>
    </xf>
    <xf numFmtId="0" fontId="31" fillId="0" borderId="0" xfId="0" applyFont="1" applyBorder="1" applyAlignment="1" applyProtection="1">
      <alignment horizontal="center" vertical="center"/>
    </xf>
    <xf numFmtId="0" fontId="31" fillId="4" borderId="8" xfId="1" applyFont="1" applyFill="1" applyBorder="1" applyAlignment="1" applyProtection="1">
      <alignment horizontal="center" vertical="center"/>
    </xf>
    <xf numFmtId="0" fontId="34" fillId="15" borderId="26" xfId="1" applyFont="1" applyFill="1" applyBorder="1" applyAlignment="1" applyProtection="1">
      <alignment horizontal="right"/>
    </xf>
    <xf numFmtId="0" fontId="34" fillId="15" borderId="18" xfId="1" applyFont="1" applyFill="1" applyBorder="1" applyAlignment="1" applyProtection="1">
      <alignment horizontal="right"/>
    </xf>
    <xf numFmtId="0" fontId="34" fillId="16" borderId="26" xfId="1" applyFont="1" applyFill="1" applyBorder="1" applyAlignment="1" applyProtection="1">
      <alignment horizontal="right"/>
    </xf>
    <xf numFmtId="0" fontId="34" fillId="16" borderId="18" xfId="1" applyFont="1" applyFill="1" applyBorder="1" applyAlignment="1" applyProtection="1">
      <alignment horizontal="right"/>
    </xf>
    <xf numFmtId="0" fontId="34" fillId="17" borderId="26" xfId="1" applyFont="1" applyFill="1" applyBorder="1" applyAlignment="1" applyProtection="1">
      <alignment horizontal="right"/>
    </xf>
    <xf numFmtId="0" fontId="34" fillId="17" borderId="18" xfId="1" applyFont="1" applyFill="1" applyBorder="1" applyAlignment="1" applyProtection="1">
      <alignment horizontal="right"/>
    </xf>
    <xf numFmtId="167" fontId="33" fillId="18" borderId="26" xfId="6" applyNumberFormat="1" applyFont="1" applyFill="1" applyBorder="1" applyAlignment="1" applyProtection="1">
      <alignment horizontal="center"/>
    </xf>
    <xf numFmtId="167" fontId="33" fillId="18" borderId="28" xfId="6" applyNumberFormat="1" applyFont="1" applyFill="1" applyBorder="1" applyAlignment="1" applyProtection="1">
      <alignment horizontal="center"/>
    </xf>
    <xf numFmtId="0" fontId="31" fillId="0" borderId="2" xfId="0" applyFont="1" applyBorder="1" applyAlignment="1" applyProtection="1">
      <alignment horizontal="center"/>
    </xf>
    <xf numFmtId="0" fontId="31" fillId="0" borderId="3" xfId="0" applyFont="1" applyBorder="1" applyAlignment="1" applyProtection="1">
      <alignment horizontal="center"/>
    </xf>
    <xf numFmtId="0" fontId="31" fillId="0" borderId="2" xfId="0" applyFont="1" applyBorder="1" applyAlignment="1" applyProtection="1">
      <alignment horizontal="left"/>
    </xf>
    <xf numFmtId="0" fontId="31" fillId="0" borderId="3" xfId="0" applyFont="1" applyBorder="1" applyAlignment="1" applyProtection="1">
      <alignment horizontal="left"/>
    </xf>
    <xf numFmtId="0" fontId="31" fillId="0" borderId="1" xfId="0" applyFont="1" applyBorder="1" applyAlignment="1" applyProtection="1">
      <alignment horizontal="left"/>
    </xf>
    <xf numFmtId="0" fontId="2" fillId="0" borderId="1" xfId="1" applyFont="1" applyBorder="1" applyAlignment="1" applyProtection="1">
      <alignment horizontal="center"/>
    </xf>
    <xf numFmtId="0" fontId="2" fillId="0" borderId="2" xfId="1" applyFont="1" applyBorder="1" applyAlignment="1" applyProtection="1">
      <alignment horizontal="center"/>
    </xf>
    <xf numFmtId="0" fontId="2" fillId="0" borderId="3" xfId="1" applyFont="1" applyBorder="1" applyAlignment="1" applyProtection="1">
      <alignment horizontal="center"/>
    </xf>
    <xf numFmtId="0" fontId="33" fillId="0" borderId="4" xfId="0" applyFont="1" applyBorder="1" applyAlignment="1" applyProtection="1">
      <alignment horizontal="left"/>
    </xf>
    <xf numFmtId="0" fontId="33" fillId="0" borderId="5" xfId="0" applyFont="1" applyBorder="1" applyAlignment="1" applyProtection="1">
      <alignment horizontal="left"/>
    </xf>
    <xf numFmtId="0" fontId="33" fillId="0" borderId="6" xfId="0" applyFont="1" applyBorder="1" applyAlignment="1" applyProtection="1">
      <alignment horizontal="left"/>
    </xf>
    <xf numFmtId="0" fontId="2" fillId="12" borderId="10" xfId="1" applyFont="1" applyFill="1" applyBorder="1" applyAlignment="1" applyProtection="1">
      <alignment horizontal="center"/>
    </xf>
    <xf numFmtId="0" fontId="2" fillId="12" borderId="0" xfId="1" applyFont="1" applyFill="1" applyBorder="1" applyAlignment="1" applyProtection="1">
      <alignment horizontal="center"/>
    </xf>
    <xf numFmtId="0" fontId="2" fillId="12" borderId="11" xfId="1" applyFont="1" applyFill="1" applyBorder="1" applyAlignment="1" applyProtection="1">
      <alignment horizontal="center"/>
    </xf>
    <xf numFmtId="0" fontId="34" fillId="9" borderId="23" xfId="1" applyFont="1" applyFill="1" applyBorder="1" applyAlignment="1" applyProtection="1">
      <alignment horizontal="center"/>
    </xf>
    <xf numFmtId="0" fontId="34" fillId="9" borderId="24" xfId="1" applyFont="1" applyFill="1" applyBorder="1" applyAlignment="1" applyProtection="1">
      <alignment horizontal="center"/>
    </xf>
    <xf numFmtId="0" fontId="34" fillId="9" borderId="25" xfId="1" applyFont="1" applyFill="1" applyBorder="1" applyAlignment="1" applyProtection="1">
      <alignment horizontal="center"/>
    </xf>
    <xf numFmtId="0" fontId="34" fillId="6" borderId="1" xfId="1" applyFont="1" applyFill="1" applyBorder="1" applyAlignment="1" applyProtection="1">
      <alignment horizontal="center"/>
    </xf>
    <xf numFmtId="0" fontId="34" fillId="6" borderId="2" xfId="1" applyFont="1" applyFill="1" applyBorder="1" applyAlignment="1" applyProtection="1">
      <alignment horizontal="center"/>
    </xf>
    <xf numFmtId="0" fontId="34" fillId="6" borderId="3" xfId="1" applyFont="1" applyFill="1" applyBorder="1" applyAlignment="1" applyProtection="1">
      <alignment horizontal="center"/>
    </xf>
    <xf numFmtId="0" fontId="34" fillId="13" borderId="1" xfId="1" applyFont="1" applyFill="1" applyBorder="1" applyAlignment="1" applyProtection="1">
      <alignment horizontal="center"/>
    </xf>
    <xf numFmtId="0" fontId="34" fillId="13" borderId="2" xfId="1" applyFont="1" applyFill="1" applyBorder="1" applyAlignment="1" applyProtection="1">
      <alignment horizontal="center"/>
    </xf>
    <xf numFmtId="0" fontId="34" fillId="13" borderId="3" xfId="1" applyFont="1" applyFill="1" applyBorder="1" applyAlignment="1" applyProtection="1">
      <alignment horizontal="center"/>
    </xf>
    <xf numFmtId="0" fontId="33" fillId="14" borderId="1" xfId="0" applyFont="1" applyFill="1" applyBorder="1" applyAlignment="1" applyProtection="1">
      <alignment horizontal="center"/>
    </xf>
    <xf numFmtId="0" fontId="33" fillId="14" borderId="3" xfId="0" applyFont="1" applyFill="1" applyBorder="1" applyAlignment="1" applyProtection="1">
      <alignment horizontal="center"/>
    </xf>
    <xf numFmtId="0" fontId="31" fillId="0" borderId="10" xfId="0" applyFont="1" applyBorder="1" applyAlignment="1" applyProtection="1">
      <alignment horizontal="center"/>
    </xf>
    <xf numFmtId="0" fontId="31" fillId="0" borderId="0" xfId="0" applyFont="1" applyBorder="1" applyAlignment="1" applyProtection="1">
      <alignment horizontal="center"/>
    </xf>
    <xf numFmtId="0" fontId="30" fillId="11" borderId="8" xfId="0" applyFont="1" applyFill="1" applyBorder="1" applyAlignment="1" applyProtection="1">
      <alignment horizontal="center"/>
    </xf>
    <xf numFmtId="0" fontId="32" fillId="0" borderId="4" xfId="0" applyFont="1" applyBorder="1" applyAlignment="1" applyProtection="1">
      <alignment horizontal="center" vertical="center"/>
    </xf>
    <xf numFmtId="0" fontId="32" fillId="0" borderId="6" xfId="0" applyFont="1" applyBorder="1" applyAlignment="1" applyProtection="1">
      <alignment horizontal="center" vertical="center"/>
    </xf>
    <xf numFmtId="0" fontId="32" fillId="0" borderId="7" xfId="0" applyFont="1" applyBorder="1" applyAlignment="1" applyProtection="1">
      <alignment horizontal="center" vertical="center"/>
    </xf>
    <xf numFmtId="0" fontId="32" fillId="0" borderId="9" xfId="0" applyFont="1" applyBorder="1" applyAlignment="1" applyProtection="1">
      <alignment horizontal="center" vertical="center"/>
    </xf>
    <xf numFmtId="0" fontId="31" fillId="10" borderId="4" xfId="0" applyFont="1" applyFill="1" applyBorder="1" applyAlignment="1" applyProtection="1">
      <alignment horizontal="center"/>
      <protection locked="0"/>
    </xf>
    <xf numFmtId="0" fontId="31" fillId="10" borderId="6" xfId="0" applyFont="1" applyFill="1" applyBorder="1" applyAlignment="1" applyProtection="1">
      <alignment horizontal="center"/>
      <protection locked="0"/>
    </xf>
    <xf numFmtId="0" fontId="31" fillId="10" borderId="7" xfId="0" applyFont="1" applyFill="1" applyBorder="1" applyAlignment="1" applyProtection="1">
      <alignment horizontal="center"/>
      <protection locked="0"/>
    </xf>
    <xf numFmtId="0" fontId="31" fillId="10" borderId="9" xfId="0" applyFont="1" applyFill="1" applyBorder="1" applyAlignment="1" applyProtection="1">
      <alignment horizontal="center"/>
      <protection locked="0"/>
    </xf>
    <xf numFmtId="0" fontId="32" fillId="0" borderId="4" xfId="0" applyFont="1" applyFill="1" applyBorder="1" applyAlignment="1" applyProtection="1">
      <alignment horizontal="center" vertical="center"/>
    </xf>
    <xf numFmtId="0" fontId="32" fillId="0" borderId="5" xfId="0" applyFont="1" applyFill="1" applyBorder="1" applyAlignment="1" applyProtection="1">
      <alignment horizontal="center" vertical="center"/>
    </xf>
    <xf numFmtId="0" fontId="32" fillId="0" borderId="7" xfId="0" applyFont="1" applyFill="1" applyBorder="1" applyAlignment="1" applyProtection="1">
      <alignment horizontal="center" vertical="center"/>
    </xf>
    <xf numFmtId="0" fontId="32" fillId="0" borderId="8" xfId="0" applyFont="1" applyFill="1" applyBorder="1" applyAlignment="1" applyProtection="1">
      <alignment horizontal="center" vertical="center"/>
    </xf>
    <xf numFmtId="0" fontId="31" fillId="10" borderId="5" xfId="0" applyFont="1" applyFill="1" applyBorder="1" applyAlignment="1" applyProtection="1">
      <alignment horizontal="center"/>
      <protection locked="0"/>
    </xf>
    <xf numFmtId="0" fontId="31" fillId="10" borderId="8" xfId="0" applyFont="1" applyFill="1" applyBorder="1" applyAlignment="1" applyProtection="1">
      <alignment horizontal="center"/>
      <protection locked="0"/>
    </xf>
    <xf numFmtId="0" fontId="11" fillId="7" borderId="7" xfId="4" applyFont="1" applyFill="1" applyBorder="1" applyAlignment="1">
      <alignment horizontal="left" vertical="top" wrapText="1"/>
    </xf>
    <xf numFmtId="0" fontId="11" fillId="7" borderId="8" xfId="4" applyFont="1" applyFill="1" applyBorder="1" applyAlignment="1">
      <alignment horizontal="left" vertical="top" wrapText="1"/>
    </xf>
    <xf numFmtId="0" fontId="15" fillId="5" borderId="4" xfId="4" applyFont="1" applyFill="1" applyBorder="1" applyAlignment="1">
      <alignment horizontal="left" vertical="top" wrapText="1"/>
    </xf>
    <xf numFmtId="0" fontId="15" fillId="5" borderId="5" xfId="4" applyFont="1" applyFill="1" applyBorder="1" applyAlignment="1">
      <alignment horizontal="left" vertical="top" wrapText="1"/>
    </xf>
    <xf numFmtId="0" fontId="15" fillId="5" borderId="6" xfId="4" applyFont="1" applyFill="1" applyBorder="1" applyAlignment="1">
      <alignment horizontal="left" vertical="top" wrapText="1"/>
    </xf>
    <xf numFmtId="0" fontId="5" fillId="8" borderId="26" xfId="4" applyFont="1" applyFill="1" applyBorder="1" applyAlignment="1">
      <alignment horizontal="center" vertical="top" wrapText="1"/>
    </xf>
    <xf numFmtId="0" fontId="5" fillId="8" borderId="17" xfId="4" applyFont="1" applyFill="1" applyBorder="1" applyAlignment="1">
      <alignment horizontal="center" vertical="top" wrapText="1"/>
    </xf>
    <xf numFmtId="0" fontId="11" fillId="8" borderId="0" xfId="4" applyFont="1" applyFill="1" applyBorder="1" applyAlignment="1">
      <alignment horizontal="center" vertical="top" wrapText="1"/>
    </xf>
    <xf numFmtId="0" fontId="11" fillId="8" borderId="11" xfId="4" applyFont="1" applyFill="1" applyBorder="1" applyAlignment="1">
      <alignment horizontal="center" vertical="top" wrapText="1"/>
    </xf>
    <xf numFmtId="0" fontId="11" fillId="5" borderId="10" xfId="4" applyFont="1" applyFill="1" applyBorder="1" applyAlignment="1">
      <alignment horizontal="left" vertical="top" wrapText="1"/>
    </xf>
    <xf numFmtId="0" fontId="11" fillId="8" borderId="26" xfId="4" applyFont="1" applyFill="1" applyBorder="1" applyAlignment="1">
      <alignment horizontal="center" vertical="top" wrapText="1"/>
    </xf>
    <xf numFmtId="0" fontId="11" fillId="8" borderId="17" xfId="4" applyFont="1" applyFill="1" applyBorder="1" applyAlignment="1">
      <alignment horizontal="center" vertical="top" wrapText="1"/>
    </xf>
    <xf numFmtId="0" fontId="21" fillId="5" borderId="0" xfId="4" applyFont="1" applyFill="1" applyBorder="1" applyAlignment="1">
      <alignment horizontal="left" vertical="top"/>
    </xf>
    <xf numFmtId="0" fontId="23" fillId="5" borderId="0" xfId="4" applyFont="1" applyFill="1" applyBorder="1" applyAlignment="1">
      <alignment horizontal="left" vertical="top"/>
    </xf>
    <xf numFmtId="0" fontId="5" fillId="10" borderId="1" xfId="4" applyFont="1" applyFill="1" applyBorder="1" applyAlignment="1" applyProtection="1">
      <alignment horizontal="left" vertical="top" wrapText="1"/>
      <protection locked="0"/>
    </xf>
    <xf numFmtId="0" fontId="5" fillId="10" borderId="2" xfId="4" applyFont="1" applyFill="1" applyBorder="1" applyAlignment="1" applyProtection="1">
      <alignment horizontal="left" vertical="top" wrapText="1"/>
      <protection locked="0"/>
    </xf>
    <xf numFmtId="0" fontId="5" fillId="10" borderId="3" xfId="4" applyFont="1" applyFill="1" applyBorder="1" applyAlignment="1" applyProtection="1">
      <alignment horizontal="left" vertical="top" wrapText="1"/>
      <protection locked="0"/>
    </xf>
    <xf numFmtId="0" fontId="3" fillId="5" borderId="0" xfId="4" applyFont="1" applyFill="1" applyBorder="1" applyAlignment="1">
      <alignment horizontal="left" vertical="top" wrapText="1"/>
    </xf>
    <xf numFmtId="0" fontId="5" fillId="3" borderId="1" xfId="4" applyFont="1" applyFill="1" applyBorder="1" applyAlignment="1" applyProtection="1">
      <alignment horizontal="left" vertical="top" wrapText="1"/>
      <protection locked="0"/>
    </xf>
    <xf numFmtId="0" fontId="5" fillId="3" borderId="2" xfId="4" applyFont="1" applyFill="1" applyBorder="1" applyAlignment="1" applyProtection="1">
      <alignment horizontal="left" vertical="top" wrapText="1"/>
      <protection locked="0"/>
    </xf>
    <xf numFmtId="0" fontId="5" fillId="3" borderId="3" xfId="4" applyFont="1" applyFill="1" applyBorder="1" applyAlignment="1" applyProtection="1">
      <alignment horizontal="left" vertical="top" wrapText="1"/>
      <protection locked="0"/>
    </xf>
    <xf numFmtId="166" fontId="11" fillId="10" borderId="1" xfId="4" applyNumberFormat="1" applyFont="1" applyFill="1" applyBorder="1" applyAlignment="1" applyProtection="1">
      <alignment horizontal="center" vertical="top" wrapText="1"/>
      <protection locked="0"/>
    </xf>
    <xf numFmtId="166" fontId="11" fillId="10" borderId="2" xfId="4" applyNumberFormat="1" applyFont="1" applyFill="1" applyBorder="1" applyAlignment="1" applyProtection="1">
      <alignment horizontal="center" vertical="top" wrapText="1"/>
      <protection locked="0"/>
    </xf>
    <xf numFmtId="166" fontId="11" fillId="10" borderId="3" xfId="4" applyNumberFormat="1" applyFont="1" applyFill="1" applyBorder="1" applyAlignment="1" applyProtection="1">
      <alignment horizontal="center" vertical="top" wrapText="1"/>
      <protection locked="0"/>
    </xf>
    <xf numFmtId="0" fontId="11" fillId="7" borderId="10" xfId="4" applyFont="1" applyFill="1" applyBorder="1" applyAlignment="1">
      <alignment horizontal="left" vertical="top" wrapText="1"/>
    </xf>
    <xf numFmtId="0" fontId="11" fillId="7" borderId="0" xfId="4" applyFont="1" applyFill="1" applyBorder="1" applyAlignment="1">
      <alignment horizontal="left" vertical="top" wrapText="1"/>
    </xf>
    <xf numFmtId="0" fontId="11" fillId="10" borderId="1" xfId="4" applyFont="1" applyFill="1" applyBorder="1" applyAlignment="1" applyProtection="1">
      <alignment horizontal="center" vertical="top" wrapText="1"/>
      <protection locked="0"/>
    </xf>
    <xf numFmtId="0" fontId="11" fillId="10" borderId="2" xfId="4" applyFont="1" applyFill="1" applyBorder="1" applyAlignment="1" applyProtection="1">
      <alignment horizontal="center" vertical="top" wrapText="1"/>
      <protection locked="0"/>
    </xf>
    <xf numFmtId="0" fontId="11" fillId="10" borderId="3" xfId="4" applyFont="1" applyFill="1" applyBorder="1" applyAlignment="1" applyProtection="1">
      <alignment horizontal="center" vertical="top" wrapText="1"/>
      <protection locked="0"/>
    </xf>
    <xf numFmtId="0" fontId="17" fillId="5" borderId="10" xfId="4" applyFont="1" applyFill="1" applyBorder="1" applyAlignment="1">
      <alignment horizontal="left" vertical="top" wrapText="1"/>
    </xf>
    <xf numFmtId="0" fontId="17" fillId="5" borderId="55" xfId="4" applyFont="1" applyFill="1" applyBorder="1" applyAlignment="1">
      <alignment horizontal="left" vertical="top" wrapText="1"/>
    </xf>
    <xf numFmtId="0" fontId="20" fillId="5" borderId="54" xfId="4" applyFont="1" applyFill="1" applyBorder="1" applyAlignment="1">
      <alignment horizontal="center" vertical="top" wrapText="1"/>
    </xf>
    <xf numFmtId="0" fontId="20" fillId="5" borderId="55" xfId="4" applyFont="1" applyFill="1" applyBorder="1" applyAlignment="1">
      <alignment horizontal="center" vertical="top" wrapText="1"/>
    </xf>
    <xf numFmtId="0" fontId="20" fillId="5" borderId="11" xfId="4" applyFont="1" applyFill="1" applyBorder="1" applyAlignment="1">
      <alignment horizontal="center" vertical="top" wrapText="1"/>
    </xf>
    <xf numFmtId="0" fontId="17" fillId="5" borderId="1" xfId="4" applyFont="1" applyFill="1" applyBorder="1" applyAlignment="1">
      <alignment horizontal="left" vertical="top" wrapText="1"/>
    </xf>
    <xf numFmtId="0" fontId="17" fillId="5" borderId="51" xfId="4" applyFont="1" applyFill="1" applyBorder="1" applyAlignment="1">
      <alignment horizontal="left" vertical="top" wrapText="1"/>
    </xf>
    <xf numFmtId="165" fontId="20" fillId="2" borderId="52" xfId="4" applyNumberFormat="1" applyFont="1" applyFill="1" applyBorder="1" applyAlignment="1">
      <alignment horizontal="center" vertical="top" wrapText="1"/>
    </xf>
    <xf numFmtId="165" fontId="20" fillId="2" borderId="51" xfId="4" applyNumberFormat="1" applyFont="1" applyFill="1" applyBorder="1" applyAlignment="1">
      <alignment horizontal="center" vertical="top" wrapText="1"/>
    </xf>
    <xf numFmtId="165" fontId="20" fillId="2" borderId="3" xfId="4" applyNumberFormat="1" applyFont="1" applyFill="1" applyBorder="1" applyAlignment="1">
      <alignment horizontal="center" vertical="top" wrapText="1"/>
    </xf>
    <xf numFmtId="0" fontId="19" fillId="3" borderId="45" xfId="4" applyFont="1" applyFill="1" applyBorder="1" applyAlignment="1" applyProtection="1">
      <alignment horizontal="left" vertical="top" wrapText="1"/>
      <protection locked="0"/>
    </xf>
    <xf numFmtId="0" fontId="17" fillId="3" borderId="46" xfId="4" applyFont="1" applyFill="1" applyBorder="1" applyAlignment="1" applyProtection="1">
      <alignment horizontal="left" vertical="top" wrapText="1"/>
      <protection locked="0"/>
    </xf>
    <xf numFmtId="165" fontId="17" fillId="3" borderId="47" xfId="4" applyNumberFormat="1" applyFont="1" applyFill="1" applyBorder="1" applyAlignment="1" applyProtection="1">
      <alignment horizontal="center" vertical="center" wrapText="1"/>
      <protection locked="0"/>
    </xf>
    <xf numFmtId="165" fontId="17" fillId="3" borderId="46" xfId="4" applyNumberFormat="1" applyFont="1" applyFill="1" applyBorder="1" applyAlignment="1" applyProtection="1">
      <alignment horizontal="center" vertical="center" wrapText="1"/>
      <protection locked="0"/>
    </xf>
    <xf numFmtId="165" fontId="17" fillId="2" borderId="45" xfId="4" applyNumberFormat="1" applyFont="1" applyFill="1" applyBorder="1" applyAlignment="1">
      <alignment horizontal="center" vertical="center" wrapText="1"/>
    </xf>
    <xf numFmtId="165" fontId="17" fillId="2" borderId="48" xfId="4" applyNumberFormat="1" applyFont="1" applyFill="1" applyBorder="1" applyAlignment="1">
      <alignment horizontal="center" vertical="center" wrapText="1"/>
    </xf>
    <xf numFmtId="0" fontId="7" fillId="5" borderId="1" xfId="4" applyFont="1" applyFill="1" applyBorder="1" applyAlignment="1">
      <alignment horizontal="left" vertical="center" wrapText="1"/>
    </xf>
    <xf numFmtId="0" fontId="17" fillId="5" borderId="51" xfId="4" applyFont="1" applyFill="1" applyBorder="1" applyAlignment="1">
      <alignment horizontal="left" vertical="center" wrapText="1"/>
    </xf>
    <xf numFmtId="165" fontId="17" fillId="2" borderId="52" xfId="4" applyNumberFormat="1" applyFont="1" applyFill="1" applyBorder="1" applyAlignment="1">
      <alignment horizontal="center" vertical="center" wrapText="1"/>
    </xf>
    <xf numFmtId="165" fontId="17" fillId="2" borderId="51" xfId="4" applyNumberFormat="1" applyFont="1" applyFill="1" applyBorder="1" applyAlignment="1">
      <alignment horizontal="center" vertical="center" wrapText="1"/>
    </xf>
    <xf numFmtId="165" fontId="17" fillId="2" borderId="1" xfId="4" applyNumberFormat="1" applyFont="1" applyFill="1" applyBorder="1" applyAlignment="1">
      <alignment horizontal="center" vertical="center" wrapText="1"/>
    </xf>
    <xf numFmtId="165" fontId="17" fillId="2" borderId="3" xfId="4" applyNumberFormat="1" applyFont="1" applyFill="1" applyBorder="1" applyAlignment="1">
      <alignment horizontal="center" vertical="center" wrapText="1"/>
    </xf>
    <xf numFmtId="0" fontId="14" fillId="6" borderId="19" xfId="4" applyFont="1" applyFill="1" applyBorder="1" applyAlignment="1">
      <alignment horizontal="center" vertical="top" wrapText="1"/>
    </xf>
    <xf numFmtId="0" fontId="14" fillId="6" borderId="20" xfId="4" applyFont="1" applyFill="1" applyBorder="1" applyAlignment="1">
      <alignment horizontal="center" vertical="top" wrapText="1"/>
    </xf>
    <xf numFmtId="0" fontId="17" fillId="5" borderId="12" xfId="4" applyFont="1" applyFill="1" applyBorder="1" applyAlignment="1">
      <alignment horizontal="left" vertical="center" wrapText="1"/>
    </xf>
    <xf numFmtId="0" fontId="17" fillId="5" borderId="13" xfId="4" applyFont="1" applyFill="1" applyBorder="1" applyAlignment="1">
      <alignment horizontal="left" vertical="center" wrapText="1"/>
    </xf>
    <xf numFmtId="165" fontId="17" fillId="3" borderId="14" xfId="4" applyNumberFormat="1" applyFont="1" applyFill="1" applyBorder="1" applyAlignment="1" applyProtection="1">
      <alignment horizontal="center" vertical="center" wrapText="1"/>
      <protection locked="0"/>
    </xf>
    <xf numFmtId="165" fontId="17" fillId="3" borderId="13" xfId="4" applyNumberFormat="1" applyFont="1" applyFill="1" applyBorder="1" applyAlignment="1" applyProtection="1">
      <alignment horizontal="center" vertical="center" wrapText="1"/>
      <protection locked="0"/>
    </xf>
    <xf numFmtId="165" fontId="17" fillId="2" borderId="12" xfId="4" applyNumberFormat="1" applyFont="1" applyFill="1" applyBorder="1" applyAlignment="1">
      <alignment horizontal="center" vertical="center" wrapText="1"/>
    </xf>
    <xf numFmtId="165" fontId="17" fillId="2" borderId="15" xfId="4" applyNumberFormat="1" applyFont="1" applyFill="1" applyBorder="1" applyAlignment="1">
      <alignment horizontal="center" vertical="center" wrapText="1"/>
    </xf>
    <xf numFmtId="0" fontId="19" fillId="5" borderId="49" xfId="4" applyFont="1" applyFill="1" applyBorder="1" applyAlignment="1">
      <alignment horizontal="left" vertical="center" wrapText="1"/>
    </xf>
    <xf numFmtId="0" fontId="17" fillId="5" borderId="50" xfId="4" applyFont="1" applyFill="1" applyBorder="1" applyAlignment="1">
      <alignment horizontal="left" vertical="center" wrapText="1"/>
    </xf>
    <xf numFmtId="165" fontId="17" fillId="3" borderId="43" xfId="4" applyNumberFormat="1" applyFont="1" applyFill="1" applyBorder="1" applyAlignment="1" applyProtection="1">
      <alignment horizontal="center" vertical="center" wrapText="1"/>
      <protection locked="0"/>
    </xf>
    <xf numFmtId="165" fontId="17" fillId="3" borderId="50" xfId="4" applyNumberFormat="1" applyFont="1" applyFill="1" applyBorder="1" applyAlignment="1" applyProtection="1">
      <alignment horizontal="center" vertical="center" wrapText="1"/>
      <protection locked="0"/>
    </xf>
    <xf numFmtId="165" fontId="17" fillId="2" borderId="49" xfId="4" applyNumberFormat="1" applyFont="1" applyFill="1" applyBorder="1" applyAlignment="1">
      <alignment horizontal="center" vertical="center" wrapText="1"/>
    </xf>
    <xf numFmtId="165" fontId="17" fillId="2" borderId="44" xfId="4" applyNumberFormat="1" applyFont="1" applyFill="1" applyBorder="1" applyAlignment="1">
      <alignment horizontal="center" vertical="center" wrapText="1"/>
    </xf>
    <xf numFmtId="0" fontId="14" fillId="6" borderId="19" xfId="4" applyFont="1" applyFill="1" applyBorder="1" applyAlignment="1">
      <alignment horizontal="center" wrapText="1"/>
    </xf>
    <xf numFmtId="0" fontId="14" fillId="6" borderId="20" xfId="4" applyFont="1" applyFill="1" applyBorder="1" applyAlignment="1">
      <alignment horizontal="center" wrapText="1"/>
    </xf>
    <xf numFmtId="0" fontId="17" fillId="5" borderId="54" xfId="4" applyFont="1" applyFill="1" applyBorder="1" applyAlignment="1">
      <alignment horizontal="left" vertical="top" wrapText="1"/>
    </xf>
    <xf numFmtId="0" fontId="17" fillId="5" borderId="11" xfId="4" applyFont="1" applyFill="1" applyBorder="1" applyAlignment="1">
      <alignment horizontal="left" vertical="top" wrapText="1"/>
    </xf>
    <xf numFmtId="0" fontId="17" fillId="5" borderId="1" xfId="4" applyFont="1" applyFill="1" applyBorder="1" applyAlignment="1">
      <alignment horizontal="left" vertical="center" wrapText="1"/>
    </xf>
    <xf numFmtId="0" fontId="17" fillId="5" borderId="52" xfId="4" applyFont="1" applyFill="1" applyBorder="1" applyAlignment="1">
      <alignment horizontal="center" vertical="top" wrapText="1"/>
    </xf>
    <xf numFmtId="0" fontId="17" fillId="5" borderId="51" xfId="4" applyFont="1" applyFill="1" applyBorder="1" applyAlignment="1">
      <alignment horizontal="center" vertical="top" wrapText="1"/>
    </xf>
    <xf numFmtId="0" fontId="17" fillId="5" borderId="1" xfId="4" applyFont="1" applyFill="1" applyBorder="1" applyAlignment="1">
      <alignment horizontal="center" vertical="top" wrapText="1"/>
    </xf>
    <xf numFmtId="0" fontId="17" fillId="5" borderId="3" xfId="4" applyFont="1" applyFill="1" applyBorder="1" applyAlignment="1">
      <alignment horizontal="center" vertical="top" wrapText="1"/>
    </xf>
    <xf numFmtId="5" fontId="17" fillId="3" borderId="47" xfId="4" applyNumberFormat="1" applyFont="1" applyFill="1" applyBorder="1" applyAlignment="1" applyProtection="1">
      <alignment horizontal="center" vertical="center" wrapText="1"/>
      <protection locked="0"/>
    </xf>
    <xf numFmtId="5" fontId="17" fillId="3" borderId="46" xfId="4" applyNumberFormat="1" applyFont="1" applyFill="1" applyBorder="1" applyAlignment="1" applyProtection="1">
      <alignment horizontal="center" vertical="center" wrapText="1"/>
      <protection locked="0"/>
    </xf>
    <xf numFmtId="5" fontId="17" fillId="2" borderId="45" xfId="4" applyNumberFormat="1" applyFont="1" applyFill="1" applyBorder="1" applyAlignment="1">
      <alignment horizontal="center" vertical="center" wrapText="1"/>
    </xf>
    <xf numFmtId="5" fontId="17" fillId="2" borderId="48" xfId="4" applyNumberFormat="1" applyFont="1" applyFill="1" applyBorder="1" applyAlignment="1">
      <alignment horizontal="center" vertical="center" wrapText="1"/>
    </xf>
    <xf numFmtId="5" fontId="17" fillId="3" borderId="14" xfId="4" applyNumberFormat="1" applyFont="1" applyFill="1" applyBorder="1" applyAlignment="1" applyProtection="1">
      <alignment horizontal="center" vertical="center" wrapText="1"/>
      <protection locked="0"/>
    </xf>
    <xf numFmtId="5" fontId="17" fillId="3" borderId="13" xfId="4" applyNumberFormat="1" applyFont="1" applyFill="1" applyBorder="1" applyAlignment="1" applyProtection="1">
      <alignment horizontal="center" vertical="center" wrapText="1"/>
      <protection locked="0"/>
    </xf>
    <xf numFmtId="5" fontId="17" fillId="2" borderId="12" xfId="4" applyNumberFormat="1" applyFont="1" applyFill="1" applyBorder="1" applyAlignment="1">
      <alignment horizontal="center" vertical="center" wrapText="1"/>
    </xf>
    <xf numFmtId="5" fontId="17" fillId="2" borderId="15" xfId="4" applyNumberFormat="1" applyFont="1" applyFill="1" applyBorder="1" applyAlignment="1">
      <alignment horizontal="center" vertical="center" wrapText="1"/>
    </xf>
    <xf numFmtId="0" fontId="19" fillId="5" borderId="12" xfId="4" applyFont="1" applyFill="1" applyBorder="1" applyAlignment="1">
      <alignment horizontal="left" vertical="center" wrapText="1"/>
    </xf>
    <xf numFmtId="0" fontId="17" fillId="5" borderId="49" xfId="4" applyFont="1" applyFill="1" applyBorder="1" applyAlignment="1">
      <alignment horizontal="left" vertical="center" wrapText="1"/>
    </xf>
    <xf numFmtId="5" fontId="17" fillId="3" borderId="43" xfId="4" applyNumberFormat="1" applyFont="1" applyFill="1" applyBorder="1" applyAlignment="1" applyProtection="1">
      <alignment horizontal="center" vertical="center" wrapText="1"/>
      <protection locked="0"/>
    </xf>
    <xf numFmtId="5" fontId="17" fillId="3" borderId="50" xfId="4" applyNumberFormat="1" applyFont="1" applyFill="1" applyBorder="1" applyAlignment="1" applyProtection="1">
      <alignment horizontal="center" vertical="center" wrapText="1"/>
      <protection locked="0"/>
    </xf>
    <xf numFmtId="5" fontId="17" fillId="2" borderId="49" xfId="4" applyNumberFormat="1" applyFont="1" applyFill="1" applyBorder="1" applyAlignment="1">
      <alignment horizontal="center" vertical="center" wrapText="1"/>
    </xf>
    <xf numFmtId="5" fontId="17" fillId="2" borderId="44" xfId="4" applyNumberFormat="1" applyFont="1" applyFill="1" applyBorder="1" applyAlignment="1">
      <alignment horizontal="center" vertical="center" wrapText="1"/>
    </xf>
    <xf numFmtId="5" fontId="17" fillId="10" borderId="14" xfId="4" applyNumberFormat="1" applyFont="1" applyFill="1" applyBorder="1" applyAlignment="1" applyProtection="1">
      <alignment horizontal="center" vertical="center" wrapText="1"/>
      <protection locked="0"/>
    </xf>
    <xf numFmtId="5" fontId="17" fillId="10" borderId="13" xfId="4" applyNumberFormat="1" applyFont="1" applyFill="1" applyBorder="1" applyAlignment="1" applyProtection="1">
      <alignment horizontal="center" vertical="center" wrapText="1"/>
      <protection locked="0"/>
    </xf>
    <xf numFmtId="0" fontId="5" fillId="5" borderId="0" xfId="4" applyFont="1" applyFill="1" applyBorder="1" applyAlignment="1">
      <alignment horizontal="center" vertical="top"/>
    </xf>
    <xf numFmtId="0" fontId="5" fillId="5" borderId="0" xfId="4" applyFont="1" applyFill="1" applyBorder="1" applyAlignment="1" applyProtection="1">
      <alignment horizontal="center" vertical="top" wrapText="1"/>
    </xf>
    <xf numFmtId="0" fontId="17" fillId="5" borderId="0" xfId="4" applyFont="1" applyFill="1" applyBorder="1" applyAlignment="1">
      <alignment horizontal="left" vertical="center"/>
    </xf>
    <xf numFmtId="0" fontId="16" fillId="5" borderId="0" xfId="4" applyFont="1" applyFill="1" applyBorder="1" applyAlignment="1">
      <alignment horizontal="center" vertical="top"/>
    </xf>
    <xf numFmtId="0" fontId="8" fillId="5" borderId="0" xfId="4" applyFont="1" applyFill="1" applyBorder="1" applyAlignment="1">
      <alignment horizontal="center" vertical="top"/>
    </xf>
    <xf numFmtId="0" fontId="5" fillId="5" borderId="0" xfId="4" applyFont="1" applyFill="1" applyBorder="1" applyAlignment="1">
      <alignment horizontal="center" vertical="top" wrapText="1"/>
    </xf>
    <xf numFmtId="0" fontId="7" fillId="5" borderId="0" xfId="4" applyFont="1" applyFill="1" applyBorder="1" applyAlignment="1">
      <alignment horizontal="left" vertical="center"/>
    </xf>
    <xf numFmtId="0" fontId="5" fillId="5" borderId="0" xfId="4" applyFont="1" applyFill="1" applyBorder="1" applyAlignment="1">
      <alignment vertical="center"/>
    </xf>
    <xf numFmtId="0" fontId="7" fillId="2" borderId="1" xfId="4" applyFont="1" applyFill="1" applyBorder="1" applyAlignment="1" applyProtection="1">
      <alignment horizontal="center" vertical="center"/>
    </xf>
    <xf numFmtId="0" fontId="7" fillId="2" borderId="2" xfId="4" applyFont="1" applyFill="1" applyBorder="1" applyAlignment="1" applyProtection="1">
      <alignment horizontal="center" vertical="center"/>
    </xf>
    <xf numFmtId="0" fontId="7" fillId="2" borderId="3" xfId="4" applyFont="1" applyFill="1" applyBorder="1" applyAlignment="1" applyProtection="1">
      <alignment horizontal="center" vertical="center"/>
    </xf>
  </cellXfs>
  <cellStyles count="8">
    <cellStyle name="Comma" xfId="5" builtinId="3"/>
    <cellStyle name="Comma 2" xfId="3" xr:uid="{00000000-0005-0000-0000-000001000000}"/>
    <cellStyle name="Currency" xfId="6" builtinId="4"/>
    <cellStyle name="Currency 2" xfId="2" xr:uid="{00000000-0005-0000-0000-000003000000}"/>
    <cellStyle name="Normal" xfId="0" builtinId="0"/>
    <cellStyle name="Normal 2" xfId="1" xr:uid="{00000000-0005-0000-0000-000005000000}"/>
    <cellStyle name="Normal 3" xfId="4" xr:uid="{00000000-0005-0000-0000-000006000000}"/>
    <cellStyle name="Percent" xfId="7"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D8E4B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PEW\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5">
          <cell r="H15">
            <v>0.32</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topLeftCell="A14" zoomScale="130" zoomScaleNormal="130" zoomScalePageLayoutView="120" workbookViewId="0">
      <selection activeCell="S1" sqref="S1"/>
    </sheetView>
  </sheetViews>
  <sheetFormatPr defaultColWidth="9.140625" defaultRowHeight="12.75" x14ac:dyDescent="0.25"/>
  <cols>
    <col min="1" max="1" width="14.140625" style="3" customWidth="1"/>
    <col min="2" max="2" width="38.28515625" style="3" customWidth="1"/>
    <col min="3" max="3" width="7.42578125" style="3" customWidth="1"/>
    <col min="4" max="4" width="10" style="3" customWidth="1"/>
    <col min="5" max="5" width="20.5703125" style="3" customWidth="1"/>
    <col min="6" max="6" width="25.140625" style="3" customWidth="1"/>
    <col min="7" max="7" width="2.7109375" style="3" customWidth="1"/>
    <col min="8" max="9" width="1.28515625" style="3" customWidth="1"/>
    <col min="10" max="10" width="16" style="3" customWidth="1"/>
    <col min="11" max="16384" width="9.140625" style="3"/>
  </cols>
  <sheetData>
    <row r="1" spans="1:10" ht="15" x14ac:dyDescent="0.25">
      <c r="A1" s="115" t="s">
        <v>20</v>
      </c>
      <c r="B1" s="115"/>
      <c r="C1" s="115"/>
      <c r="D1" s="115"/>
      <c r="E1" s="115"/>
      <c r="F1" s="115"/>
      <c r="G1" s="115"/>
      <c r="H1" s="115"/>
      <c r="I1" s="115"/>
      <c r="J1" s="115"/>
    </row>
    <row r="2" spans="1:10" ht="18.75" customHeight="1" x14ac:dyDescent="0.25">
      <c r="A2" s="116" t="s">
        <v>50</v>
      </c>
      <c r="B2" s="116"/>
      <c r="C2" s="116"/>
      <c r="D2" s="116"/>
      <c r="E2" s="116"/>
      <c r="F2" s="116"/>
      <c r="G2" s="116"/>
      <c r="H2" s="116"/>
      <c r="I2" s="116"/>
      <c r="J2" s="116"/>
    </row>
    <row r="3" spans="1:10" ht="18" customHeight="1" x14ac:dyDescent="0.25">
      <c r="A3" s="117" t="s">
        <v>115</v>
      </c>
      <c r="B3" s="117"/>
      <c r="C3" s="117"/>
      <c r="D3" s="117"/>
      <c r="E3" s="117"/>
      <c r="F3" s="117"/>
      <c r="G3" s="117"/>
      <c r="H3" s="117"/>
      <c r="I3" s="117"/>
      <c r="J3" s="117"/>
    </row>
    <row r="4" spans="1:10" ht="15.75" customHeight="1" x14ac:dyDescent="0.25">
      <c r="A4" s="118" t="s">
        <v>51</v>
      </c>
      <c r="B4" s="114"/>
      <c r="C4" s="114"/>
      <c r="D4" s="114"/>
      <c r="E4" s="114"/>
      <c r="F4" s="114"/>
      <c r="G4" s="114"/>
      <c r="H4" s="114"/>
      <c r="I4" s="114"/>
      <c r="J4" s="114"/>
    </row>
    <row r="5" spans="1:10" s="2" customFormat="1" ht="54.75" customHeight="1" x14ac:dyDescent="0.25">
      <c r="A5" s="113" t="s">
        <v>139</v>
      </c>
      <c r="B5" s="113"/>
      <c r="C5" s="113"/>
      <c r="D5" s="113"/>
      <c r="E5" s="113"/>
      <c r="F5" s="113"/>
      <c r="G5" s="113"/>
      <c r="H5" s="113"/>
      <c r="I5" s="113"/>
      <c r="J5" s="113"/>
    </row>
    <row r="6" spans="1:10" ht="15.75" customHeight="1" x14ac:dyDescent="0.25">
      <c r="A6" s="118" t="s">
        <v>52</v>
      </c>
      <c r="B6" s="114"/>
      <c r="C6" s="114"/>
      <c r="D6" s="114"/>
      <c r="E6" s="114"/>
      <c r="F6" s="114"/>
      <c r="G6" s="114"/>
      <c r="H6" s="114"/>
      <c r="I6" s="114"/>
      <c r="J6" s="114"/>
    </row>
    <row r="7" spans="1:10" s="2" customFormat="1" ht="17.25" customHeight="1" x14ac:dyDescent="0.25">
      <c r="A7" s="112" t="s">
        <v>140</v>
      </c>
      <c r="B7" s="113"/>
      <c r="C7" s="113"/>
      <c r="D7" s="113"/>
      <c r="E7" s="113"/>
      <c r="F7" s="113"/>
      <c r="G7" s="113"/>
      <c r="H7" s="113"/>
      <c r="I7" s="113"/>
      <c r="J7" s="113"/>
    </row>
    <row r="8" spans="1:10" s="2" customFormat="1" ht="42.75" customHeight="1" x14ac:dyDescent="0.25">
      <c r="A8" s="112" t="s">
        <v>141</v>
      </c>
      <c r="B8" s="113"/>
      <c r="C8" s="113"/>
      <c r="D8" s="113"/>
      <c r="E8" s="113"/>
      <c r="F8" s="113"/>
      <c r="G8" s="113"/>
      <c r="H8" s="113"/>
      <c r="I8" s="113"/>
      <c r="J8" s="113"/>
    </row>
    <row r="9" spans="1:10" s="2" customFormat="1" ht="42.75" customHeight="1" x14ac:dyDescent="0.25">
      <c r="A9" s="113" t="s">
        <v>142</v>
      </c>
      <c r="B9" s="113"/>
      <c r="C9" s="113"/>
      <c r="D9" s="113"/>
      <c r="E9" s="113"/>
      <c r="F9" s="113"/>
      <c r="G9" s="113"/>
      <c r="H9" s="113"/>
      <c r="I9" s="113"/>
      <c r="J9" s="113"/>
    </row>
    <row r="10" spans="1:10" s="2" customFormat="1" ht="42" customHeight="1" x14ac:dyDescent="0.25">
      <c r="A10" s="113" t="s">
        <v>143</v>
      </c>
      <c r="B10" s="113"/>
      <c r="C10" s="113"/>
      <c r="D10" s="113"/>
      <c r="E10" s="113"/>
      <c r="F10" s="113"/>
      <c r="G10" s="113"/>
      <c r="H10" s="113"/>
      <c r="I10" s="113"/>
      <c r="J10" s="113"/>
    </row>
    <row r="11" spans="1:10" s="2" customFormat="1" ht="45" customHeight="1" x14ac:dyDescent="0.25">
      <c r="A11" s="113" t="s">
        <v>144</v>
      </c>
      <c r="B11" s="113"/>
      <c r="C11" s="113"/>
      <c r="D11" s="113"/>
      <c r="E11" s="113"/>
      <c r="F11" s="113"/>
      <c r="G11" s="113"/>
      <c r="H11" s="113"/>
      <c r="I11" s="113"/>
      <c r="J11" s="113"/>
    </row>
    <row r="12" spans="1:10" ht="16.5" customHeight="1" x14ac:dyDescent="0.25">
      <c r="A12" s="114" t="s">
        <v>33</v>
      </c>
      <c r="B12" s="114"/>
      <c r="C12" s="114"/>
      <c r="D12" s="114"/>
      <c r="E12" s="114"/>
      <c r="F12" s="114"/>
      <c r="G12" s="114"/>
      <c r="H12" s="114"/>
      <c r="I12" s="114"/>
      <c r="J12" s="114"/>
    </row>
    <row r="13" spans="1:10" ht="28.5" customHeight="1" x14ac:dyDescent="0.25">
      <c r="A13" s="112" t="s">
        <v>145</v>
      </c>
      <c r="B13" s="111"/>
      <c r="C13" s="111"/>
      <c r="D13" s="111"/>
      <c r="E13" s="111"/>
      <c r="F13" s="111"/>
      <c r="G13" s="111"/>
      <c r="H13" s="111"/>
      <c r="I13" s="111"/>
      <c r="J13" s="111"/>
    </row>
    <row r="14" spans="1:10" ht="141" customHeight="1" x14ac:dyDescent="0.25">
      <c r="A14" s="113" t="s">
        <v>146</v>
      </c>
      <c r="B14" s="111"/>
      <c r="C14" s="111"/>
      <c r="D14" s="111"/>
      <c r="E14" s="111"/>
      <c r="F14" s="111"/>
      <c r="G14" s="111"/>
      <c r="H14" s="111"/>
      <c r="I14" s="111"/>
      <c r="J14" s="111"/>
    </row>
    <row r="15" spans="1:10" ht="17.25" customHeight="1" x14ac:dyDescent="0.25">
      <c r="A15" s="112" t="s">
        <v>147</v>
      </c>
      <c r="B15" s="110"/>
      <c r="C15" s="110"/>
      <c r="D15" s="110"/>
      <c r="E15" s="110"/>
      <c r="F15" s="110"/>
      <c r="G15" s="110"/>
      <c r="H15" s="110"/>
      <c r="I15" s="110"/>
      <c r="J15" s="110"/>
    </row>
    <row r="16" spans="1:10" ht="19.149999999999999" customHeight="1" x14ac:dyDescent="0.25">
      <c r="A16" s="113" t="s">
        <v>148</v>
      </c>
      <c r="B16" s="111"/>
      <c r="C16" s="111"/>
      <c r="D16" s="111"/>
      <c r="E16" s="111"/>
      <c r="F16" s="111"/>
      <c r="G16" s="111"/>
      <c r="H16" s="111"/>
      <c r="I16" s="111"/>
      <c r="J16" s="111"/>
    </row>
    <row r="17" spans="1:10" ht="17.25" customHeight="1" x14ac:dyDescent="0.25">
      <c r="A17" s="114" t="s">
        <v>34</v>
      </c>
      <c r="B17" s="114"/>
      <c r="C17" s="114"/>
      <c r="D17" s="114"/>
      <c r="E17" s="114"/>
      <c r="F17" s="114"/>
      <c r="G17" s="114"/>
      <c r="H17" s="114"/>
      <c r="I17" s="114"/>
      <c r="J17" s="114"/>
    </row>
    <row r="18" spans="1:10" ht="17.25" customHeight="1" x14ac:dyDescent="0.25">
      <c r="A18" s="111" t="s">
        <v>35</v>
      </c>
      <c r="B18" s="111"/>
      <c r="C18" s="111"/>
      <c r="D18" s="111"/>
      <c r="E18" s="111"/>
      <c r="F18" s="111"/>
      <c r="G18" s="111"/>
      <c r="H18" s="111"/>
      <c r="I18" s="111"/>
      <c r="J18" s="111"/>
    </row>
    <row r="19" spans="1:10" ht="29.1" customHeight="1" x14ac:dyDescent="0.25">
      <c r="A19" s="110" t="s">
        <v>36</v>
      </c>
      <c r="B19" s="111"/>
      <c r="C19" s="111"/>
      <c r="D19" s="111"/>
      <c r="E19" s="111"/>
      <c r="F19" s="111"/>
      <c r="G19" s="111"/>
      <c r="H19" s="111"/>
      <c r="I19" s="111"/>
      <c r="J19" s="111"/>
    </row>
    <row r="20" spans="1:10" ht="29.1" customHeight="1" x14ac:dyDescent="0.25">
      <c r="A20" s="111" t="s">
        <v>37</v>
      </c>
      <c r="B20" s="111"/>
      <c r="C20" s="111"/>
      <c r="D20" s="111"/>
      <c r="E20" s="111"/>
      <c r="F20" s="111"/>
      <c r="G20" s="111"/>
      <c r="H20" s="111"/>
      <c r="I20" s="111"/>
      <c r="J20" s="111"/>
    </row>
    <row r="21" spans="1:10" ht="29.1" customHeight="1" x14ac:dyDescent="0.25">
      <c r="A21" s="111" t="s">
        <v>38</v>
      </c>
      <c r="B21" s="111"/>
      <c r="C21" s="111"/>
      <c r="D21" s="111"/>
      <c r="E21" s="111"/>
      <c r="F21" s="111"/>
      <c r="G21" s="111"/>
      <c r="H21" s="111"/>
      <c r="I21" s="111"/>
      <c r="J21" s="111"/>
    </row>
    <row r="22" spans="1:10" ht="29.1" customHeight="1" x14ac:dyDescent="0.25">
      <c r="A22" s="111" t="s">
        <v>39</v>
      </c>
      <c r="B22" s="111"/>
      <c r="C22" s="111"/>
      <c r="D22" s="111"/>
      <c r="E22" s="111"/>
      <c r="F22" s="111"/>
      <c r="G22" s="111"/>
      <c r="H22" s="111"/>
      <c r="I22" s="111"/>
      <c r="J22" s="111"/>
    </row>
    <row r="23" spans="1:10" ht="29.1" customHeight="1" x14ac:dyDescent="0.25">
      <c r="A23" s="111" t="s">
        <v>40</v>
      </c>
      <c r="B23" s="111"/>
      <c r="C23" s="111"/>
      <c r="D23" s="111"/>
      <c r="E23" s="111"/>
      <c r="F23" s="111"/>
      <c r="G23" s="111"/>
      <c r="H23" s="111"/>
      <c r="I23" s="111"/>
      <c r="J23" s="111"/>
    </row>
    <row r="24" spans="1:10" ht="17.25" customHeight="1" x14ac:dyDescent="0.25">
      <c r="A24" s="110" t="s">
        <v>41</v>
      </c>
      <c r="B24" s="111"/>
      <c r="C24" s="111"/>
      <c r="D24" s="111"/>
      <c r="E24" s="111"/>
      <c r="F24" s="111"/>
      <c r="G24" s="111"/>
      <c r="H24" s="111"/>
      <c r="I24" s="111"/>
      <c r="J24" s="111"/>
    </row>
    <row r="25" spans="1:10" ht="42.75" customHeight="1" x14ac:dyDescent="0.25">
      <c r="A25" s="111" t="s">
        <v>42</v>
      </c>
      <c r="B25" s="111"/>
      <c r="C25" s="111"/>
      <c r="D25" s="111"/>
      <c r="E25" s="111"/>
      <c r="F25" s="111"/>
      <c r="G25" s="111"/>
      <c r="H25" s="111"/>
      <c r="I25" s="111"/>
      <c r="J25" s="111"/>
    </row>
    <row r="26" spans="1:10" ht="17.25" customHeight="1" x14ac:dyDescent="0.25">
      <c r="A26" s="111" t="s">
        <v>43</v>
      </c>
      <c r="B26" s="111"/>
      <c r="C26" s="111"/>
      <c r="D26" s="111"/>
      <c r="E26" s="111"/>
      <c r="F26" s="111"/>
      <c r="G26" s="111"/>
      <c r="H26" s="111"/>
      <c r="I26" s="111"/>
      <c r="J26" s="111"/>
    </row>
    <row r="27" spans="1:10" ht="32.25" customHeight="1" x14ac:dyDescent="0.25">
      <c r="A27" s="110" t="s">
        <v>44</v>
      </c>
      <c r="B27" s="111"/>
      <c r="C27" s="111"/>
      <c r="D27" s="111"/>
      <c r="E27" s="111"/>
      <c r="F27" s="111"/>
      <c r="G27" s="111"/>
      <c r="H27" s="111"/>
      <c r="I27" s="111"/>
      <c r="J27" s="111"/>
    </row>
    <row r="28" spans="1:10" ht="42" customHeight="1" x14ac:dyDescent="0.25">
      <c r="A28" s="110" t="s">
        <v>121</v>
      </c>
      <c r="B28" s="111"/>
      <c r="C28" s="111"/>
      <c r="D28" s="111"/>
      <c r="E28" s="111"/>
      <c r="F28" s="111"/>
      <c r="G28" s="111"/>
      <c r="H28" s="111"/>
      <c r="I28" s="111"/>
      <c r="J28" s="111"/>
    </row>
    <row r="29" spans="1:10" ht="17.25" customHeight="1" x14ac:dyDescent="0.25">
      <c r="A29" s="110" t="s">
        <v>45</v>
      </c>
      <c r="B29" s="111"/>
      <c r="C29" s="111"/>
      <c r="D29" s="111"/>
      <c r="E29" s="111"/>
      <c r="F29" s="111"/>
      <c r="G29" s="111"/>
      <c r="H29" s="111"/>
      <c r="I29" s="111"/>
      <c r="J29" s="111"/>
    </row>
    <row r="30" spans="1:10" ht="17.25" customHeight="1" x14ac:dyDescent="0.25">
      <c r="A30" s="110" t="s">
        <v>46</v>
      </c>
      <c r="B30" s="111"/>
      <c r="C30" s="111"/>
      <c r="D30" s="111"/>
      <c r="E30" s="111"/>
      <c r="F30" s="111"/>
      <c r="G30" s="111"/>
      <c r="H30" s="111"/>
      <c r="I30" s="111"/>
      <c r="J30" s="111"/>
    </row>
    <row r="31" spans="1:10" ht="17.25" customHeight="1" x14ac:dyDescent="0.25">
      <c r="A31" s="111" t="s">
        <v>47</v>
      </c>
      <c r="B31" s="111"/>
      <c r="C31" s="111"/>
      <c r="D31" s="111"/>
      <c r="E31" s="111"/>
      <c r="F31" s="111"/>
      <c r="G31" s="111"/>
      <c r="H31" s="111"/>
      <c r="I31" s="111"/>
      <c r="J31" s="111"/>
    </row>
    <row r="32" spans="1:10" ht="17.25" customHeight="1" x14ac:dyDescent="0.25">
      <c r="A32" s="111" t="s">
        <v>48</v>
      </c>
      <c r="B32" s="111"/>
      <c r="C32" s="111"/>
      <c r="D32" s="111"/>
      <c r="E32" s="111"/>
      <c r="F32" s="111"/>
      <c r="G32" s="111"/>
      <c r="H32" s="111"/>
      <c r="I32" s="111"/>
      <c r="J32" s="111"/>
    </row>
    <row r="33" spans="1:10" ht="45.75" customHeight="1" x14ac:dyDescent="0.25">
      <c r="A33" s="110" t="s">
        <v>49</v>
      </c>
      <c r="B33" s="111"/>
      <c r="C33" s="111"/>
      <c r="D33" s="111"/>
      <c r="E33" s="111"/>
      <c r="F33" s="111"/>
      <c r="G33" s="111"/>
      <c r="H33" s="111"/>
      <c r="I33" s="111"/>
      <c r="J33" s="111"/>
    </row>
  </sheetData>
  <sheetProtection algorithmName="SHA-512" hashValue="zMlvmJwFA8YwZumoZAfkrTMdUZHK2rF7e20TRlHKXIwzGde2M7e5P/icZNrv6lASYiZm6SyhlV0V1kuvaFDhdg==" saltValue="sHiMr6k2x5FndwulaLHMnQ==" spinCount="100000" sheet="1" selectLockedCells="1"/>
  <mergeCells count="33">
    <mergeCell ref="A12:J12"/>
    <mergeCell ref="A1:J1"/>
    <mergeCell ref="A2:J2"/>
    <mergeCell ref="A3:J3"/>
    <mergeCell ref="A4:J4"/>
    <mergeCell ref="A5:J5"/>
    <mergeCell ref="A6:J6"/>
    <mergeCell ref="A7:J7"/>
    <mergeCell ref="A8:J8"/>
    <mergeCell ref="A9:J9"/>
    <mergeCell ref="A10:J10"/>
    <mergeCell ref="A11:J11"/>
    <mergeCell ref="A23:J23"/>
    <mergeCell ref="A13:J13"/>
    <mergeCell ref="A14:J14"/>
    <mergeCell ref="A15:J15"/>
    <mergeCell ref="A16:J16"/>
    <mergeCell ref="A17:J17"/>
    <mergeCell ref="A18:J18"/>
    <mergeCell ref="A19:J19"/>
    <mergeCell ref="A20:J20"/>
    <mergeCell ref="A21:J21"/>
    <mergeCell ref="A22:J22"/>
    <mergeCell ref="A30:J30"/>
    <mergeCell ref="A31:J31"/>
    <mergeCell ref="A32:J32"/>
    <mergeCell ref="A33:J33"/>
    <mergeCell ref="A24:J24"/>
    <mergeCell ref="A25:J25"/>
    <mergeCell ref="A26:J26"/>
    <mergeCell ref="A27:J27"/>
    <mergeCell ref="A28:J28"/>
    <mergeCell ref="A29:J29"/>
  </mergeCells>
  <pageMargins left="0.48993055555555598" right="0.7" top="0.75" bottom="0.75" header="0.3" footer="0.3"/>
  <pageSetup scale="68" orientation="portrait" r:id="rId1"/>
  <headerFooter>
    <oddFooter>&amp;R(H-110-01)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C2" sqref="C2:D3"/>
    </sheetView>
  </sheetViews>
  <sheetFormatPr defaultColWidth="9.140625" defaultRowHeight="12" x14ac:dyDescent="0.2"/>
  <cols>
    <col min="1" max="5" width="9.140625" style="15"/>
    <col min="6" max="6" width="2.5703125" style="15" customWidth="1"/>
    <col min="7" max="7" width="8" style="15" customWidth="1"/>
    <col min="8" max="8" width="9.140625" style="15" customWidth="1"/>
    <col min="9" max="9" width="8" style="15" customWidth="1"/>
    <col min="10" max="10" width="7.7109375" style="15" customWidth="1"/>
    <col min="11" max="11" width="8.140625" style="15" customWidth="1"/>
    <col min="12" max="12" width="7.7109375" style="15" customWidth="1"/>
    <col min="13" max="15" width="7.5703125" style="15" customWidth="1"/>
    <col min="16" max="17" width="7.7109375" style="15" customWidth="1"/>
    <col min="18" max="16384" width="9.140625" style="15"/>
  </cols>
  <sheetData>
    <row r="1" spans="1:17" ht="17.25" customHeight="1" thickBot="1" x14ac:dyDescent="0.3">
      <c r="A1" s="215" t="s">
        <v>149</v>
      </c>
      <c r="B1" s="215"/>
      <c r="C1" s="215"/>
      <c r="D1" s="215"/>
      <c r="E1" s="215"/>
      <c r="F1" s="215"/>
      <c r="G1" s="215"/>
      <c r="H1" s="215"/>
      <c r="I1" s="215"/>
      <c r="J1" s="215"/>
      <c r="K1" s="215"/>
      <c r="L1" s="215"/>
      <c r="M1" s="215"/>
      <c r="N1" s="215"/>
      <c r="O1" s="215"/>
      <c r="P1" s="215"/>
      <c r="Q1" s="215"/>
    </row>
    <row r="2" spans="1:17" ht="9" customHeight="1" x14ac:dyDescent="0.2">
      <c r="A2" s="216" t="s">
        <v>82</v>
      </c>
      <c r="B2" s="217"/>
      <c r="C2" s="220"/>
      <c r="D2" s="221"/>
      <c r="E2" s="224" t="s">
        <v>122</v>
      </c>
      <c r="F2" s="225"/>
      <c r="G2" s="225"/>
      <c r="H2" s="225"/>
      <c r="I2" s="228"/>
      <c r="J2" s="228"/>
      <c r="K2" s="228"/>
      <c r="L2" s="228"/>
      <c r="M2" s="228"/>
      <c r="N2" s="228"/>
      <c r="O2" s="228"/>
      <c r="P2" s="228"/>
      <c r="Q2" s="221"/>
    </row>
    <row r="3" spans="1:17" ht="7.5" customHeight="1" thickBot="1" x14ac:dyDescent="0.25">
      <c r="A3" s="218"/>
      <c r="B3" s="219"/>
      <c r="C3" s="222"/>
      <c r="D3" s="223"/>
      <c r="E3" s="226"/>
      <c r="F3" s="227"/>
      <c r="G3" s="227"/>
      <c r="H3" s="227"/>
      <c r="I3" s="229"/>
      <c r="J3" s="229"/>
      <c r="K3" s="229"/>
      <c r="L3" s="229"/>
      <c r="M3" s="229"/>
      <c r="N3" s="229"/>
      <c r="O3" s="229"/>
      <c r="P3" s="229"/>
      <c r="Q3" s="223"/>
    </row>
    <row r="4" spans="1:17" ht="3" customHeight="1" thickBot="1" x14ac:dyDescent="0.25">
      <c r="A4" s="213"/>
      <c r="B4" s="214"/>
      <c r="C4" s="214"/>
      <c r="D4" s="214"/>
      <c r="E4" s="214"/>
      <c r="F4" s="214"/>
      <c r="G4" s="214"/>
      <c r="H4" s="214"/>
      <c r="I4" s="214"/>
      <c r="J4" s="214"/>
      <c r="K4" s="214"/>
      <c r="L4" s="214"/>
      <c r="M4" s="214"/>
      <c r="N4" s="214"/>
      <c r="O4" s="214"/>
      <c r="P4" s="214"/>
      <c r="Q4" s="214"/>
    </row>
    <row r="5" spans="1:17" ht="12.75" thickBot="1" x14ac:dyDescent="0.25">
      <c r="A5" s="78"/>
      <c r="B5" s="188" t="s">
        <v>17</v>
      </c>
      <c r="C5" s="189"/>
      <c r="E5" s="80"/>
      <c r="F5" s="190" t="s">
        <v>16</v>
      </c>
      <c r="G5" s="190"/>
      <c r="H5" s="191"/>
    </row>
    <row r="6" spans="1:17" ht="3" customHeight="1" thickBot="1" x14ac:dyDescent="0.25"/>
    <row r="7" spans="1:17" ht="15.75" customHeight="1" thickBot="1" x14ac:dyDescent="0.25">
      <c r="A7" s="192" t="s">
        <v>83</v>
      </c>
      <c r="B7" s="190"/>
      <c r="C7" s="190"/>
      <c r="D7" s="190"/>
      <c r="E7" s="191"/>
      <c r="G7" s="193" t="s">
        <v>15</v>
      </c>
      <c r="H7" s="194"/>
      <c r="I7" s="194"/>
      <c r="J7" s="194"/>
      <c r="K7" s="194"/>
      <c r="L7" s="194"/>
      <c r="M7" s="194"/>
      <c r="N7" s="194"/>
      <c r="O7" s="194"/>
      <c r="P7" s="194"/>
      <c r="Q7" s="195"/>
    </row>
    <row r="8" spans="1:17" ht="15" customHeight="1" thickBot="1" x14ac:dyDescent="0.25">
      <c r="A8" s="196" t="s">
        <v>84</v>
      </c>
      <c r="B8" s="197"/>
      <c r="C8" s="197"/>
      <c r="D8" s="197"/>
      <c r="E8" s="198"/>
      <c r="G8" s="199" t="s">
        <v>150</v>
      </c>
      <c r="H8" s="200"/>
      <c r="I8" s="200"/>
      <c r="J8" s="200"/>
      <c r="K8" s="200"/>
      <c r="L8" s="200"/>
      <c r="M8" s="200"/>
      <c r="N8" s="200"/>
      <c r="O8" s="200"/>
      <c r="P8" s="200"/>
      <c r="Q8" s="201"/>
    </row>
    <row r="9" spans="1:17" ht="15" customHeight="1" thickBot="1" x14ac:dyDescent="0.25">
      <c r="A9" s="79">
        <v>0</v>
      </c>
      <c r="B9" s="165" t="s">
        <v>14</v>
      </c>
      <c r="C9" s="165"/>
      <c r="D9" s="165"/>
      <c r="E9" s="166"/>
      <c r="G9" s="202" t="s">
        <v>10</v>
      </c>
      <c r="H9" s="203"/>
      <c r="I9" s="204"/>
      <c r="J9" s="205" t="s">
        <v>4</v>
      </c>
      <c r="K9" s="206"/>
      <c r="L9" s="207"/>
      <c r="M9" s="208" t="s">
        <v>85</v>
      </c>
      <c r="N9" s="209"/>
      <c r="O9" s="210"/>
      <c r="P9" s="211" t="s">
        <v>86</v>
      </c>
      <c r="Q9" s="212"/>
    </row>
    <row r="10" spans="1:17" ht="15" customHeight="1" x14ac:dyDescent="0.2">
      <c r="A10" s="81">
        <v>0</v>
      </c>
      <c r="B10" s="107" t="s">
        <v>13</v>
      </c>
      <c r="C10" s="107"/>
      <c r="D10" s="107"/>
      <c r="E10" s="108"/>
      <c r="G10" s="180" t="s">
        <v>87</v>
      </c>
      <c r="H10" s="181"/>
      <c r="I10" s="16">
        <v>2.46</v>
      </c>
      <c r="J10" s="182" t="s">
        <v>87</v>
      </c>
      <c r="K10" s="183"/>
      <c r="L10" s="17">
        <v>4.5999999999999996</v>
      </c>
      <c r="M10" s="184" t="s">
        <v>87</v>
      </c>
      <c r="N10" s="185"/>
      <c r="O10" s="18">
        <v>1.26</v>
      </c>
      <c r="P10" s="186">
        <v>0.30499999999999999</v>
      </c>
      <c r="Q10" s="187"/>
    </row>
    <row r="11" spans="1:17" ht="15" customHeight="1" x14ac:dyDescent="0.2">
      <c r="A11" s="81">
        <v>0</v>
      </c>
      <c r="B11" s="165" t="s">
        <v>12</v>
      </c>
      <c r="C11" s="165"/>
      <c r="D11" s="165"/>
      <c r="E11" s="166"/>
      <c r="G11" s="167" t="s">
        <v>88</v>
      </c>
      <c r="H11" s="168"/>
      <c r="I11" s="19">
        <v>1.59</v>
      </c>
      <c r="J11" s="167" t="s">
        <v>88</v>
      </c>
      <c r="K11" s="168"/>
      <c r="L11" s="19">
        <v>3.11</v>
      </c>
      <c r="M11" s="167" t="s">
        <v>88</v>
      </c>
      <c r="N11" s="168"/>
      <c r="O11" s="19">
        <v>0.48</v>
      </c>
      <c r="P11" s="169"/>
      <c r="Q11" s="170"/>
    </row>
    <row r="12" spans="1:17" ht="15" customHeight="1" thickBot="1" x14ac:dyDescent="0.25">
      <c r="A12" s="81">
        <f>SUM(A9:A11)</f>
        <v>0</v>
      </c>
      <c r="B12" s="165" t="s">
        <v>89</v>
      </c>
      <c r="C12" s="165"/>
      <c r="D12" s="165"/>
      <c r="E12" s="166"/>
      <c r="G12" s="173" t="s">
        <v>90</v>
      </c>
      <c r="H12" s="174"/>
      <c r="I12" s="20">
        <v>0.32</v>
      </c>
      <c r="J12" s="173" t="s">
        <v>90</v>
      </c>
      <c r="K12" s="174"/>
      <c r="L12" s="20">
        <v>0.33</v>
      </c>
      <c r="M12" s="173" t="s">
        <v>90</v>
      </c>
      <c r="N12" s="174"/>
      <c r="O12" s="20">
        <v>0.08</v>
      </c>
      <c r="P12" s="171"/>
      <c r="Q12" s="172"/>
    </row>
    <row r="13" spans="1:17" x14ac:dyDescent="0.2">
      <c r="A13" s="21"/>
      <c r="B13" s="22"/>
      <c r="C13" s="22"/>
      <c r="D13" s="22"/>
      <c r="E13" s="23"/>
      <c r="G13" s="24" t="s">
        <v>9</v>
      </c>
      <c r="H13" s="25"/>
      <c r="I13" s="26"/>
      <c r="J13" s="27"/>
      <c r="K13" s="27"/>
      <c r="L13" s="27"/>
      <c r="M13" s="27"/>
      <c r="N13" s="27"/>
      <c r="O13" s="27"/>
      <c r="P13" s="27"/>
      <c r="Q13" s="27"/>
    </row>
    <row r="14" spans="1:17" ht="12.75" thickBot="1" x14ac:dyDescent="0.25">
      <c r="A14" s="160" t="s">
        <v>91</v>
      </c>
      <c r="B14" s="161"/>
      <c r="C14" s="161"/>
      <c r="D14" s="161"/>
      <c r="E14" s="162"/>
      <c r="G14" s="28" t="s">
        <v>8</v>
      </c>
      <c r="H14" s="29"/>
      <c r="I14" s="26"/>
      <c r="J14" s="29"/>
      <c r="K14" s="29"/>
      <c r="L14" s="29"/>
      <c r="M14" s="27"/>
      <c r="N14" s="27"/>
      <c r="O14" s="27"/>
      <c r="P14" s="27"/>
      <c r="Q14" s="27"/>
    </row>
    <row r="15" spans="1:17" ht="15" customHeight="1" x14ac:dyDescent="0.2">
      <c r="A15" s="82">
        <f>ROUNDUP(0.325786224*A12,0)</f>
        <v>0</v>
      </c>
      <c r="B15" s="175" t="s">
        <v>113</v>
      </c>
      <c r="C15" s="175"/>
      <c r="D15" s="175"/>
      <c r="E15" s="176"/>
      <c r="G15" s="30" t="s">
        <v>92</v>
      </c>
      <c r="H15" s="31"/>
      <c r="I15" s="32">
        <f>A9</f>
        <v>0</v>
      </c>
      <c r="J15" s="33" t="s">
        <v>93</v>
      </c>
      <c r="K15" s="177" t="s">
        <v>94</v>
      </c>
      <c r="L15" s="177"/>
      <c r="M15" s="34">
        <f>A12</f>
        <v>0</v>
      </c>
      <c r="N15" s="33" t="s">
        <v>0</v>
      </c>
      <c r="O15" s="35">
        <f>IFERROR(I15/M15,0)</f>
        <v>0</v>
      </c>
      <c r="P15" s="27"/>
      <c r="Q15" s="27"/>
    </row>
    <row r="16" spans="1:17" ht="15" customHeight="1" x14ac:dyDescent="0.2">
      <c r="A16" s="21"/>
      <c r="B16" s="175"/>
      <c r="C16" s="175"/>
      <c r="D16" s="175"/>
      <c r="E16" s="176"/>
      <c r="G16" s="36" t="s">
        <v>95</v>
      </c>
      <c r="H16" s="37"/>
      <c r="I16" s="38">
        <f>A10</f>
        <v>0</v>
      </c>
      <c r="J16" s="39" t="s">
        <v>93</v>
      </c>
      <c r="K16" s="178" t="s">
        <v>94</v>
      </c>
      <c r="L16" s="178"/>
      <c r="M16" s="40">
        <f>A12</f>
        <v>0</v>
      </c>
      <c r="N16" s="39" t="s">
        <v>0</v>
      </c>
      <c r="O16" s="41">
        <f>IFERROR(I16/M16,0)</f>
        <v>0</v>
      </c>
      <c r="Q16" s="27"/>
    </row>
    <row r="17" spans="1:17" ht="15" customHeight="1" thickBot="1" x14ac:dyDescent="0.25">
      <c r="A17" s="21"/>
      <c r="B17" s="22"/>
      <c r="C17" s="22"/>
      <c r="D17" s="22"/>
      <c r="E17" s="23"/>
      <c r="G17" s="42" t="s">
        <v>96</v>
      </c>
      <c r="H17" s="43"/>
      <c r="I17" s="44">
        <f>A11</f>
        <v>0</v>
      </c>
      <c r="J17" s="45" t="s">
        <v>93</v>
      </c>
      <c r="K17" s="179" t="s">
        <v>94</v>
      </c>
      <c r="L17" s="179"/>
      <c r="M17" s="46">
        <f>A12</f>
        <v>0</v>
      </c>
      <c r="N17" s="45" t="s">
        <v>0</v>
      </c>
      <c r="O17" s="47">
        <f>IFERROR(I17/M17,0)</f>
        <v>0</v>
      </c>
      <c r="P17" s="27"/>
      <c r="Q17" s="27"/>
    </row>
    <row r="18" spans="1:17" ht="15" customHeight="1" x14ac:dyDescent="0.2">
      <c r="A18" s="48" t="s">
        <v>11</v>
      </c>
      <c r="B18" s="22"/>
      <c r="C18" s="22"/>
      <c r="D18" s="22"/>
      <c r="E18" s="23"/>
      <c r="G18" s="24" t="s">
        <v>7</v>
      </c>
      <c r="H18" s="24"/>
      <c r="I18" s="24"/>
      <c r="J18" s="24"/>
      <c r="K18" s="24"/>
      <c r="L18" s="24"/>
      <c r="M18" s="24"/>
      <c r="N18" s="24"/>
      <c r="O18" s="24"/>
      <c r="P18" s="24"/>
      <c r="Q18" s="24"/>
    </row>
    <row r="19" spans="1:17" ht="15" customHeight="1" x14ac:dyDescent="0.2">
      <c r="A19" s="79"/>
      <c r="B19" s="102" t="s">
        <v>19</v>
      </c>
      <c r="C19" s="22"/>
      <c r="D19" s="22"/>
      <c r="E19" s="23"/>
      <c r="G19" s="163" t="s">
        <v>123</v>
      </c>
      <c r="H19" s="163"/>
      <c r="I19" s="163"/>
      <c r="J19" s="163"/>
      <c r="K19" s="163"/>
      <c r="L19" s="163"/>
      <c r="M19" s="163"/>
      <c r="N19" s="163"/>
      <c r="O19" s="163"/>
      <c r="P19" s="163"/>
      <c r="Q19" s="163"/>
    </row>
    <row r="20" spans="1:17" ht="15" customHeight="1" thickBot="1" x14ac:dyDescent="0.25">
      <c r="A20" s="81">
        <f>(A19*51)/12</f>
        <v>0</v>
      </c>
      <c r="B20" s="102" t="s">
        <v>125</v>
      </c>
      <c r="C20" s="22"/>
      <c r="D20" s="22"/>
      <c r="E20" s="23"/>
      <c r="G20" s="164"/>
      <c r="H20" s="164"/>
      <c r="I20" s="164"/>
      <c r="J20" s="164"/>
      <c r="K20" s="164"/>
      <c r="L20" s="164"/>
      <c r="M20" s="164"/>
      <c r="N20" s="164"/>
      <c r="O20" s="164"/>
      <c r="P20" s="164"/>
      <c r="Q20" s="164"/>
    </row>
    <row r="21" spans="1:17" ht="15" customHeight="1" x14ac:dyDescent="0.2">
      <c r="A21" s="79"/>
      <c r="B21" s="102" t="s">
        <v>97</v>
      </c>
      <c r="C21" s="22"/>
      <c r="D21" s="22"/>
      <c r="E21" s="23"/>
      <c r="G21" s="49" t="s">
        <v>127</v>
      </c>
      <c r="H21" s="154" t="s">
        <v>6</v>
      </c>
      <c r="I21" s="154"/>
      <c r="J21" s="50" t="s">
        <v>5</v>
      </c>
      <c r="K21" s="50"/>
      <c r="L21" s="154" t="s">
        <v>98</v>
      </c>
      <c r="M21" s="154"/>
      <c r="N21" s="51" t="s">
        <v>3</v>
      </c>
      <c r="O21" s="155" t="s">
        <v>2</v>
      </c>
      <c r="P21" s="155"/>
      <c r="Q21" s="156"/>
    </row>
    <row r="22" spans="1:17" ht="15" customHeight="1" x14ac:dyDescent="0.2">
      <c r="A22" s="21"/>
      <c r="B22" s="22"/>
      <c r="C22" s="22"/>
      <c r="D22" s="22"/>
      <c r="E22" s="23"/>
      <c r="G22" s="52" t="s">
        <v>99</v>
      </c>
      <c r="H22" s="53">
        <f>O15</f>
        <v>0</v>
      </c>
      <c r="I22" s="54" t="s">
        <v>100</v>
      </c>
      <c r="J22" s="55">
        <f>A33</f>
        <v>0</v>
      </c>
      <c r="K22" s="54" t="s">
        <v>0</v>
      </c>
      <c r="L22" s="54">
        <f>ROUND(H22*J22,0)</f>
        <v>0</v>
      </c>
      <c r="M22" s="54" t="s">
        <v>100</v>
      </c>
      <c r="N22" s="56">
        <f>I10</f>
        <v>2.46</v>
      </c>
      <c r="O22" s="54" t="s">
        <v>0</v>
      </c>
      <c r="P22" s="149">
        <f>ROUNDDOWN(L22*N22,2)</f>
        <v>0</v>
      </c>
      <c r="Q22" s="150"/>
    </row>
    <row r="23" spans="1:17" ht="15" customHeight="1" x14ac:dyDescent="0.2">
      <c r="A23" s="160" t="s">
        <v>114</v>
      </c>
      <c r="B23" s="161"/>
      <c r="C23" s="161"/>
      <c r="D23" s="161"/>
      <c r="E23" s="162"/>
      <c r="G23" s="57" t="s">
        <v>101</v>
      </c>
      <c r="H23" s="58">
        <f>O16</f>
        <v>0</v>
      </c>
      <c r="I23" s="59" t="s">
        <v>100</v>
      </c>
      <c r="J23" s="60">
        <f>A33</f>
        <v>0</v>
      </c>
      <c r="K23" s="59" t="s">
        <v>0</v>
      </c>
      <c r="L23" s="59">
        <f>ROUND(H23*J23,0)</f>
        <v>0</v>
      </c>
      <c r="M23" s="59" t="s">
        <v>100</v>
      </c>
      <c r="N23" s="61">
        <f>I11</f>
        <v>1.59</v>
      </c>
      <c r="O23" s="59" t="s">
        <v>0</v>
      </c>
      <c r="P23" s="145">
        <f>ROUNDDOWN(L23*N23,2)</f>
        <v>0</v>
      </c>
      <c r="Q23" s="146"/>
    </row>
    <row r="24" spans="1:17" ht="15" customHeight="1" x14ac:dyDescent="0.2">
      <c r="A24" s="79"/>
      <c r="B24" s="102" t="s">
        <v>132</v>
      </c>
      <c r="C24" s="22"/>
      <c r="D24" s="22"/>
      <c r="E24" s="23"/>
      <c r="G24" s="62" t="s">
        <v>102</v>
      </c>
      <c r="H24" s="63">
        <f>O17</f>
        <v>0</v>
      </c>
      <c r="I24" s="59" t="s">
        <v>100</v>
      </c>
      <c r="J24" s="60">
        <f>A33</f>
        <v>0</v>
      </c>
      <c r="K24" s="59" t="s">
        <v>0</v>
      </c>
      <c r="L24" s="59">
        <f t="shared" ref="L24" si="0">ROUND(H24*J24,0)</f>
        <v>0</v>
      </c>
      <c r="M24" s="59" t="s">
        <v>100</v>
      </c>
      <c r="N24" s="61">
        <f>I12</f>
        <v>0.32</v>
      </c>
      <c r="O24" s="59" t="s">
        <v>0</v>
      </c>
      <c r="P24" s="145">
        <f>ROUNDDOWN(L24*N24,2)</f>
        <v>0</v>
      </c>
      <c r="Q24" s="146"/>
    </row>
    <row r="25" spans="1:17" ht="15" customHeight="1" thickBot="1" x14ac:dyDescent="0.25">
      <c r="A25" s="79"/>
      <c r="B25" s="102" t="s">
        <v>133</v>
      </c>
      <c r="C25" s="22"/>
      <c r="D25" s="22"/>
      <c r="E25" s="23"/>
      <c r="G25" s="64" t="s">
        <v>103</v>
      </c>
      <c r="H25" s="65"/>
      <c r="I25" s="65"/>
      <c r="J25" s="65"/>
      <c r="K25" s="65"/>
      <c r="L25" s="66">
        <f>SUM(L22:L24)</f>
        <v>0</v>
      </c>
      <c r="M25" s="67"/>
      <c r="N25" s="67"/>
      <c r="O25" s="67"/>
      <c r="P25" s="147">
        <f>SUM(P22:Q24)</f>
        <v>0</v>
      </c>
      <c r="Q25" s="148"/>
    </row>
    <row r="26" spans="1:17" ht="15" customHeight="1" x14ac:dyDescent="0.2">
      <c r="A26" s="79"/>
      <c r="B26" s="102" t="s">
        <v>134</v>
      </c>
      <c r="C26" s="22"/>
      <c r="D26" s="22"/>
      <c r="E26" s="23"/>
      <c r="G26" s="49" t="s">
        <v>104</v>
      </c>
      <c r="H26" s="154" t="s">
        <v>6</v>
      </c>
      <c r="I26" s="154"/>
      <c r="J26" s="50" t="s">
        <v>5</v>
      </c>
      <c r="K26" s="50"/>
      <c r="L26" s="154" t="s">
        <v>98</v>
      </c>
      <c r="M26" s="154"/>
      <c r="N26" s="51" t="s">
        <v>3</v>
      </c>
      <c r="O26" s="155" t="s">
        <v>2</v>
      </c>
      <c r="P26" s="155"/>
      <c r="Q26" s="156"/>
    </row>
    <row r="27" spans="1:17" ht="15" customHeight="1" x14ac:dyDescent="0.2">
      <c r="A27" s="79"/>
      <c r="B27" s="102" t="s">
        <v>135</v>
      </c>
      <c r="C27" s="22"/>
      <c r="D27" s="22"/>
      <c r="E27" s="23"/>
      <c r="G27" s="52" t="s">
        <v>99</v>
      </c>
      <c r="H27" s="53">
        <f>O15</f>
        <v>0</v>
      </c>
      <c r="I27" s="54" t="s">
        <v>100</v>
      </c>
      <c r="J27" s="55">
        <f>A35+A37</f>
        <v>0</v>
      </c>
      <c r="K27" s="54" t="s">
        <v>0</v>
      </c>
      <c r="L27" s="54">
        <f>ROUND(H27*J27,0)</f>
        <v>0</v>
      </c>
      <c r="M27" s="54" t="s">
        <v>100</v>
      </c>
      <c r="N27" s="56">
        <f>L10</f>
        <v>4.5999999999999996</v>
      </c>
      <c r="O27" s="54" t="s">
        <v>0</v>
      </c>
      <c r="P27" s="149">
        <f>ROUNDDOWN(L27*N27,2)</f>
        <v>0</v>
      </c>
      <c r="Q27" s="150"/>
    </row>
    <row r="28" spans="1:17" ht="15" customHeight="1" x14ac:dyDescent="0.2">
      <c r="A28" s="79"/>
      <c r="B28" s="102" t="s">
        <v>136</v>
      </c>
      <c r="C28" s="22"/>
      <c r="D28" s="22"/>
      <c r="E28" s="23"/>
      <c r="G28" s="57" t="s">
        <v>101</v>
      </c>
      <c r="H28" s="58">
        <f>O16</f>
        <v>0</v>
      </c>
      <c r="I28" s="59" t="s">
        <v>100</v>
      </c>
      <c r="J28" s="60">
        <f>A35+A37</f>
        <v>0</v>
      </c>
      <c r="K28" s="59" t="s">
        <v>0</v>
      </c>
      <c r="L28" s="59">
        <f t="shared" ref="L28:L29" si="1">ROUND(H28*J28,0)</f>
        <v>0</v>
      </c>
      <c r="M28" s="59" t="s">
        <v>100</v>
      </c>
      <c r="N28" s="61">
        <f>L11</f>
        <v>3.11</v>
      </c>
      <c r="O28" s="59" t="s">
        <v>0</v>
      </c>
      <c r="P28" s="145">
        <f t="shared" ref="P28:P29" si="2">ROUNDDOWN(L28*N28,2)</f>
        <v>0</v>
      </c>
      <c r="Q28" s="146"/>
    </row>
    <row r="29" spans="1:17" ht="15" customHeight="1" x14ac:dyDescent="0.2">
      <c r="A29" s="79"/>
      <c r="B29" s="102" t="s">
        <v>137</v>
      </c>
      <c r="C29" s="22"/>
      <c r="D29" s="22"/>
      <c r="E29" s="23"/>
      <c r="G29" s="62" t="s">
        <v>102</v>
      </c>
      <c r="H29" s="63">
        <f>O17</f>
        <v>0</v>
      </c>
      <c r="I29" s="59" t="s">
        <v>100</v>
      </c>
      <c r="J29" s="60">
        <f>A35+A37</f>
        <v>0</v>
      </c>
      <c r="K29" s="59" t="s">
        <v>0</v>
      </c>
      <c r="L29" s="59">
        <f t="shared" si="1"/>
        <v>0</v>
      </c>
      <c r="M29" s="59" t="s">
        <v>100</v>
      </c>
      <c r="N29" s="61">
        <f>L12</f>
        <v>0.33</v>
      </c>
      <c r="O29" s="59" t="s">
        <v>0</v>
      </c>
      <c r="P29" s="145">
        <f t="shared" si="2"/>
        <v>0</v>
      </c>
      <c r="Q29" s="146"/>
    </row>
    <row r="30" spans="1:17" ht="15" customHeight="1" thickBot="1" x14ac:dyDescent="0.25">
      <c r="A30" s="21"/>
      <c r="B30" s="22"/>
      <c r="C30" s="22"/>
      <c r="D30" s="22"/>
      <c r="E30" s="23"/>
      <c r="G30" s="64" t="s">
        <v>105</v>
      </c>
      <c r="H30" s="65"/>
      <c r="I30" s="65"/>
      <c r="J30" s="65"/>
      <c r="K30" s="65"/>
      <c r="L30" s="66">
        <f>SUM(L27:L29)</f>
        <v>0</v>
      </c>
      <c r="M30" s="67"/>
      <c r="N30" s="67"/>
      <c r="O30" s="67"/>
      <c r="P30" s="147">
        <f>SUM(P27:Q29)</f>
        <v>0</v>
      </c>
      <c r="Q30" s="148"/>
    </row>
    <row r="31" spans="1:17" ht="15" customHeight="1" x14ac:dyDescent="0.2">
      <c r="A31" s="157" t="s">
        <v>124</v>
      </c>
      <c r="B31" s="158"/>
      <c r="C31" s="158"/>
      <c r="D31" s="158"/>
      <c r="E31" s="159"/>
      <c r="G31" s="49" t="s">
        <v>85</v>
      </c>
      <c r="H31" s="154" t="s">
        <v>6</v>
      </c>
      <c r="I31" s="154"/>
      <c r="J31" s="50" t="s">
        <v>5</v>
      </c>
      <c r="K31" s="50"/>
      <c r="L31" s="154" t="s">
        <v>98</v>
      </c>
      <c r="M31" s="154"/>
      <c r="N31" s="51" t="s">
        <v>3</v>
      </c>
      <c r="O31" s="155" t="s">
        <v>2</v>
      </c>
      <c r="P31" s="155"/>
      <c r="Q31" s="156"/>
    </row>
    <row r="32" spans="1:17" ht="15" customHeight="1" x14ac:dyDescent="0.2">
      <c r="A32" s="157"/>
      <c r="B32" s="158"/>
      <c r="C32" s="158"/>
      <c r="D32" s="158"/>
      <c r="E32" s="159"/>
      <c r="G32" s="52" t="s">
        <v>99</v>
      </c>
      <c r="H32" s="53">
        <f>O15</f>
        <v>0</v>
      </c>
      <c r="I32" s="54" t="s">
        <v>100</v>
      </c>
      <c r="J32" s="55">
        <f>A34+A36+A38</f>
        <v>0</v>
      </c>
      <c r="K32" s="54" t="s">
        <v>0</v>
      </c>
      <c r="L32" s="54">
        <f>ROUND(H32*J32,0)</f>
        <v>0</v>
      </c>
      <c r="M32" s="54" t="s">
        <v>100</v>
      </c>
      <c r="N32" s="56">
        <f>O10</f>
        <v>1.26</v>
      </c>
      <c r="O32" s="54" t="s">
        <v>0</v>
      </c>
      <c r="P32" s="149">
        <f>ROUNDDOWN(L32*N32,2)</f>
        <v>0</v>
      </c>
      <c r="Q32" s="150"/>
    </row>
    <row r="33" spans="1:17" ht="15" customHeight="1" x14ac:dyDescent="0.2">
      <c r="A33" s="105">
        <f>IF(A24&lt;&gt;"Y","0",$A$15*$A$20)*0.3767740831996</f>
        <v>0</v>
      </c>
      <c r="B33" s="102" t="s">
        <v>10</v>
      </c>
      <c r="C33" s="22"/>
      <c r="D33" s="22"/>
      <c r="E33" s="23"/>
      <c r="G33" s="57" t="s">
        <v>101</v>
      </c>
      <c r="H33" s="58">
        <f>O16</f>
        <v>0</v>
      </c>
      <c r="I33" s="59" t="s">
        <v>100</v>
      </c>
      <c r="J33" s="60">
        <f>A34+A36+A38</f>
        <v>0</v>
      </c>
      <c r="K33" s="59" t="s">
        <v>0</v>
      </c>
      <c r="L33" s="59">
        <f>ROUND(H33*J33,0)</f>
        <v>0</v>
      </c>
      <c r="M33" s="59" t="s">
        <v>100</v>
      </c>
      <c r="N33" s="61">
        <f>O11</f>
        <v>0.48</v>
      </c>
      <c r="O33" s="59" t="s">
        <v>0</v>
      </c>
      <c r="P33" s="145">
        <f t="shared" ref="P33:P34" si="3">ROUNDDOWN(L33*N33,2)</f>
        <v>0</v>
      </c>
      <c r="Q33" s="146"/>
    </row>
    <row r="34" spans="1:17" ht="15" customHeight="1" x14ac:dyDescent="0.2">
      <c r="A34" s="105">
        <f>IF(A25&lt;&gt;"Y","0",$A$15*$A$20)*0</f>
        <v>0</v>
      </c>
      <c r="B34" s="102" t="s">
        <v>130</v>
      </c>
      <c r="C34" s="22"/>
      <c r="D34" s="22"/>
      <c r="E34" s="23"/>
      <c r="G34" s="62" t="s">
        <v>102</v>
      </c>
      <c r="H34" s="63">
        <f>O17</f>
        <v>0</v>
      </c>
      <c r="I34" s="59" t="s">
        <v>100</v>
      </c>
      <c r="J34" s="60">
        <f>A34+A36+A38</f>
        <v>0</v>
      </c>
      <c r="K34" s="59" t="s">
        <v>0</v>
      </c>
      <c r="L34" s="59">
        <f t="shared" ref="L34" si="4">ROUND(H34*J34,0)</f>
        <v>0</v>
      </c>
      <c r="M34" s="59" t="s">
        <v>100</v>
      </c>
      <c r="N34" s="61">
        <f>O12</f>
        <v>0.08</v>
      </c>
      <c r="O34" s="59" t="s">
        <v>0</v>
      </c>
      <c r="P34" s="145">
        <f t="shared" si="3"/>
        <v>0</v>
      </c>
      <c r="Q34" s="146"/>
    </row>
    <row r="35" spans="1:17" ht="15" customHeight="1" thickBot="1" x14ac:dyDescent="0.25">
      <c r="A35" s="105">
        <f>IF(A26&lt;&gt;"Y","0",$A$15*$A$20)*0.2436193729331</f>
        <v>0</v>
      </c>
      <c r="B35" s="102" t="s">
        <v>131</v>
      </c>
      <c r="C35" s="22"/>
      <c r="D35" s="22"/>
      <c r="E35" s="23"/>
      <c r="G35" s="64" t="s">
        <v>106</v>
      </c>
      <c r="H35" s="65"/>
      <c r="I35" s="65"/>
      <c r="J35" s="65"/>
      <c r="K35" s="65"/>
      <c r="L35" s="66">
        <f>SUM(L32:L34)</f>
        <v>0</v>
      </c>
      <c r="M35" s="67"/>
      <c r="N35" s="67"/>
      <c r="O35" s="67"/>
      <c r="P35" s="147">
        <f>SUM(P32:Q34)</f>
        <v>0</v>
      </c>
      <c r="Q35" s="148"/>
    </row>
    <row r="36" spans="1:17" ht="15" customHeight="1" x14ac:dyDescent="0.2">
      <c r="A36" s="105">
        <f>IF(A27&lt;&gt;"Y","0",$A$15*$A$20)*0.3761486012666</f>
        <v>0</v>
      </c>
      <c r="B36" s="102" t="s">
        <v>129</v>
      </c>
      <c r="C36" s="22"/>
      <c r="D36" s="22"/>
      <c r="E36" s="23"/>
      <c r="G36" s="151" t="s">
        <v>1</v>
      </c>
      <c r="H36" s="152"/>
      <c r="I36" s="152"/>
      <c r="J36" s="152"/>
      <c r="K36" s="152"/>
      <c r="L36" s="152"/>
      <c r="M36" s="152"/>
      <c r="N36" s="153"/>
    </row>
    <row r="37" spans="1:17" ht="15" customHeight="1" x14ac:dyDescent="0.2">
      <c r="A37" s="105">
        <f>IF(A28&lt;&gt;"Y","0",$A$15*$A$20)*0.4239475369569</f>
        <v>0</v>
      </c>
      <c r="B37" s="102" t="s">
        <v>128</v>
      </c>
      <c r="C37" s="22"/>
      <c r="D37" s="22"/>
      <c r="E37" s="23"/>
      <c r="G37" s="68" t="s">
        <v>107</v>
      </c>
      <c r="H37" s="69">
        <f>A35</f>
        <v>0</v>
      </c>
      <c r="I37" s="70" t="s">
        <v>100</v>
      </c>
      <c r="J37" s="135">
        <f>P10</f>
        <v>0.30499999999999999</v>
      </c>
      <c r="K37" s="135"/>
      <c r="L37" s="71"/>
      <c r="M37" s="136">
        <f>ROUNDDOWN(H37*J37,2)</f>
        <v>0</v>
      </c>
      <c r="N37" s="136"/>
      <c r="O37" s="27"/>
      <c r="P37" s="27"/>
      <c r="Q37" s="27"/>
    </row>
    <row r="38" spans="1:17" ht="15" customHeight="1" thickBot="1" x14ac:dyDescent="0.25">
      <c r="A38" s="106">
        <f>IF(A29&lt;&gt;"Y","0",$A$15*$A$20)*0.2084415270575</f>
        <v>0</v>
      </c>
      <c r="B38" s="109" t="s">
        <v>126</v>
      </c>
      <c r="C38" s="72"/>
      <c r="D38" s="72"/>
      <c r="E38" s="73"/>
      <c r="G38" s="68" t="s">
        <v>108</v>
      </c>
      <c r="H38" s="69">
        <f>A37</f>
        <v>0</v>
      </c>
      <c r="I38" s="70" t="s">
        <v>100</v>
      </c>
      <c r="J38" s="135">
        <f>P10</f>
        <v>0.30499999999999999</v>
      </c>
      <c r="K38" s="135"/>
      <c r="L38" s="71"/>
      <c r="M38" s="136">
        <f>ROUNDDOWN(H38*J38,2)</f>
        <v>0</v>
      </c>
      <c r="N38" s="136"/>
      <c r="O38" s="27"/>
      <c r="P38" s="27"/>
      <c r="Q38" s="27"/>
    </row>
    <row r="39" spans="1:17" ht="12" customHeight="1" thickBot="1" x14ac:dyDescent="0.25">
      <c r="A39" s="137" t="s">
        <v>109</v>
      </c>
      <c r="B39" s="137"/>
      <c r="C39" s="137"/>
      <c r="D39" s="137"/>
      <c r="E39" s="137"/>
      <c r="G39" s="74"/>
      <c r="H39" s="75"/>
      <c r="I39" s="76"/>
      <c r="J39" s="75"/>
      <c r="K39" s="75"/>
      <c r="L39" s="77"/>
      <c r="M39" s="138">
        <f>SUM(M37:M38)</f>
        <v>0</v>
      </c>
      <c r="N39" s="139"/>
      <c r="O39" s="27"/>
      <c r="P39" s="27"/>
      <c r="Q39" s="27"/>
    </row>
    <row r="40" spans="1:17" ht="5.25" customHeight="1" thickBot="1" x14ac:dyDescent="0.25">
      <c r="A40" s="137"/>
      <c r="B40" s="137"/>
      <c r="C40" s="137"/>
      <c r="D40" s="137"/>
      <c r="E40" s="137"/>
      <c r="M40" s="27"/>
      <c r="N40" s="27"/>
      <c r="O40" s="27"/>
      <c r="P40" s="27"/>
      <c r="Q40" s="27"/>
    </row>
    <row r="41" spans="1:17" ht="15" customHeight="1" thickBot="1" x14ac:dyDescent="0.25">
      <c r="A41" s="137"/>
      <c r="B41" s="137"/>
      <c r="C41" s="137"/>
      <c r="D41" s="137"/>
      <c r="E41" s="137"/>
      <c r="G41" s="140" t="s">
        <v>110</v>
      </c>
      <c r="H41" s="141"/>
      <c r="I41" s="142"/>
      <c r="J41" s="143">
        <f>A21*(P25+P30+P35)</f>
        <v>0</v>
      </c>
      <c r="K41" s="144"/>
      <c r="L41" s="102"/>
      <c r="M41" s="103" t="s">
        <v>111</v>
      </c>
      <c r="N41" s="104"/>
      <c r="O41" s="104"/>
      <c r="P41" s="119">
        <f>J42+J41</f>
        <v>0</v>
      </c>
      <c r="Q41" s="120"/>
    </row>
    <row r="42" spans="1:17" ht="15" customHeight="1" x14ac:dyDescent="0.2">
      <c r="A42" s="137"/>
      <c r="B42" s="137"/>
      <c r="C42" s="137"/>
      <c r="D42" s="137"/>
      <c r="E42" s="137"/>
      <c r="G42" s="121" t="s">
        <v>112</v>
      </c>
      <c r="H42" s="122"/>
      <c r="I42" s="123"/>
      <c r="J42" s="119">
        <f>M39*A21</f>
        <v>0</v>
      </c>
      <c r="K42" s="120"/>
      <c r="L42" s="102"/>
      <c r="M42" s="129" t="s">
        <v>138</v>
      </c>
      <c r="N42" s="130"/>
      <c r="O42" s="131"/>
      <c r="P42" s="119">
        <f>ROUND(P41,0)</f>
        <v>0</v>
      </c>
      <c r="Q42" s="120"/>
    </row>
    <row r="43" spans="1:17" ht="15.75" customHeight="1" thickBot="1" x14ac:dyDescent="0.25">
      <c r="A43" s="137"/>
      <c r="B43" s="137"/>
      <c r="C43" s="137"/>
      <c r="D43" s="137"/>
      <c r="E43" s="137"/>
      <c r="G43" s="124"/>
      <c r="H43" s="125"/>
      <c r="I43" s="126"/>
      <c r="J43" s="127"/>
      <c r="K43" s="128"/>
      <c r="L43" s="102"/>
      <c r="M43" s="132"/>
      <c r="N43" s="133"/>
      <c r="O43" s="134"/>
      <c r="P43" s="127"/>
      <c r="Q43" s="128"/>
    </row>
  </sheetData>
  <sheetProtection algorithmName="SHA-512" hashValue="lzO6nEx1bBTIOSaTjbLx3o208dYf2fdeRcRAxVP+If05mgMBpbKO9i4ozEMrlfnt0p/NohqkzJqt9ZWNsN57HA==" saltValue="CBnoVELFyPRbXk8sFtyong==" spinCount="100000" sheet="1" selectLockedCells="1"/>
  <mergeCells count="73">
    <mergeCell ref="A4:Q4"/>
    <mergeCell ref="A1:Q1"/>
    <mergeCell ref="A2:B3"/>
    <mergeCell ref="C2:D3"/>
    <mergeCell ref="E2:H3"/>
    <mergeCell ref="I2:Q3"/>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G19:Q20"/>
    <mergeCell ref="B11:E11"/>
    <mergeCell ref="G11:H11"/>
    <mergeCell ref="J11:K11"/>
    <mergeCell ref="M11:N11"/>
    <mergeCell ref="P11:Q12"/>
    <mergeCell ref="B12:E12"/>
    <mergeCell ref="G12:H12"/>
    <mergeCell ref="J12:K12"/>
    <mergeCell ref="M12:N12"/>
    <mergeCell ref="A14:E14"/>
    <mergeCell ref="B15:E16"/>
    <mergeCell ref="K15:L15"/>
    <mergeCell ref="K16:L16"/>
    <mergeCell ref="K17:L17"/>
    <mergeCell ref="P27:Q27"/>
    <mergeCell ref="A31:E32"/>
    <mergeCell ref="H21:I21"/>
    <mergeCell ref="L21:M21"/>
    <mergeCell ref="O21:Q21"/>
    <mergeCell ref="P22:Q22"/>
    <mergeCell ref="A23:E23"/>
    <mergeCell ref="P23:Q23"/>
    <mergeCell ref="P24:Q24"/>
    <mergeCell ref="P25:Q25"/>
    <mergeCell ref="H26:I26"/>
    <mergeCell ref="L26:M26"/>
    <mergeCell ref="O26:Q26"/>
    <mergeCell ref="J37:K37"/>
    <mergeCell ref="M37:N37"/>
    <mergeCell ref="P28:Q28"/>
    <mergeCell ref="P29:Q29"/>
    <mergeCell ref="P30:Q30"/>
    <mergeCell ref="P32:Q32"/>
    <mergeCell ref="P33:Q33"/>
    <mergeCell ref="P34:Q34"/>
    <mergeCell ref="P35:Q35"/>
    <mergeCell ref="G36:N36"/>
    <mergeCell ref="H31:I31"/>
    <mergeCell ref="L31:M31"/>
    <mergeCell ref="O31:Q31"/>
    <mergeCell ref="J38:K38"/>
    <mergeCell ref="M38:N38"/>
    <mergeCell ref="A39:E43"/>
    <mergeCell ref="M39:N39"/>
    <mergeCell ref="G41:I41"/>
    <mergeCell ref="J41:K41"/>
    <mergeCell ref="P41:Q41"/>
    <mergeCell ref="G42:I43"/>
    <mergeCell ref="J42:K43"/>
    <mergeCell ref="M42:O43"/>
    <mergeCell ref="P42:Q4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xr:uid="{5DB1ADFC-9530-46E3-BC06-BB7003D5938D}">
      <formula1>0</formula1>
      <formula2>100000</formula2>
    </dataValidation>
    <dataValidation type="whole" allowBlank="1" showInputMessage="1" showErrorMessage="1" sqref="A21" xr:uid="{6E6C08C4-B2C6-4B53-AAB3-F538F2F1F068}">
      <formula1>0</formula1>
      <formula2>12</formula2>
    </dataValidation>
  </dataValidations>
  <pageMargins left="0.25" right="0.25" top="0.25" bottom="0.25" header="0.3" footer="0.3"/>
  <pageSetup scale="96" orientation="landscape" r:id="rId1"/>
  <headerFooter>
    <oddFooter>&amp;RH-110-00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zoomScale="110" zoomScaleNormal="110" zoomScalePageLayoutView="120" workbookViewId="0">
      <selection activeCell="C12" sqref="C12:D12"/>
    </sheetView>
  </sheetViews>
  <sheetFormatPr defaultColWidth="9.140625" defaultRowHeight="12.75" x14ac:dyDescent="0.25"/>
  <cols>
    <col min="1" max="1" width="14.140625" style="4" customWidth="1"/>
    <col min="2" max="2" width="38.28515625" style="4" customWidth="1"/>
    <col min="3" max="3" width="7.42578125" style="4" customWidth="1"/>
    <col min="4" max="4" width="10" style="4" customWidth="1"/>
    <col min="5" max="5" width="20.5703125" style="4" customWidth="1"/>
    <col min="6" max="6" width="25.140625" style="4" customWidth="1"/>
    <col min="7" max="7" width="2.7109375" style="4" customWidth="1"/>
    <col min="8" max="9" width="1.28515625" style="4" customWidth="1"/>
    <col min="10" max="10" width="16" style="4" customWidth="1"/>
    <col min="11" max="16384" width="9.140625" style="4"/>
  </cols>
  <sheetData>
    <row r="1" spans="1:10" ht="15.75" x14ac:dyDescent="0.25">
      <c r="A1" s="323" t="s">
        <v>20</v>
      </c>
      <c r="B1" s="323"/>
      <c r="C1" s="323"/>
      <c r="D1" s="323"/>
      <c r="E1" s="323"/>
      <c r="F1" s="323"/>
      <c r="G1" s="323"/>
      <c r="H1" s="323"/>
      <c r="I1" s="323"/>
      <c r="J1" s="323"/>
    </row>
    <row r="2" spans="1:10" ht="18.75" customHeight="1" x14ac:dyDescent="0.25">
      <c r="A2" s="324" t="s">
        <v>21</v>
      </c>
      <c r="B2" s="324"/>
      <c r="C2" s="324"/>
      <c r="D2" s="324"/>
      <c r="E2" s="324"/>
      <c r="F2" s="324"/>
      <c r="G2" s="324"/>
      <c r="H2" s="324"/>
      <c r="I2" s="324"/>
      <c r="J2" s="324"/>
    </row>
    <row r="3" spans="1:10" ht="18" customHeight="1" x14ac:dyDescent="0.25">
      <c r="A3" s="325" t="s">
        <v>115</v>
      </c>
      <c r="B3" s="325"/>
      <c r="C3" s="325"/>
      <c r="D3" s="325"/>
      <c r="E3" s="325"/>
      <c r="F3" s="325"/>
      <c r="G3" s="325"/>
      <c r="H3" s="325"/>
      <c r="I3" s="325"/>
      <c r="J3" s="325"/>
    </row>
    <row r="4" spans="1:10" ht="21.95" customHeight="1" thickBot="1" x14ac:dyDescent="0.3">
      <c r="A4" s="326" t="s">
        <v>81</v>
      </c>
      <c r="B4" s="322"/>
      <c r="C4" s="322"/>
      <c r="D4" s="322"/>
      <c r="E4" s="322"/>
      <c r="F4" s="322"/>
      <c r="G4" s="322"/>
      <c r="H4" s="322"/>
      <c r="I4" s="322"/>
      <c r="J4" s="322"/>
    </row>
    <row r="5" spans="1:10" s="6" customFormat="1" ht="24" customHeight="1" thickBot="1" x14ac:dyDescent="0.3">
      <c r="A5" s="5" t="s">
        <v>22</v>
      </c>
      <c r="B5" s="83">
        <f>PEW!C2</f>
        <v>0</v>
      </c>
      <c r="C5" s="327" t="s">
        <v>18</v>
      </c>
      <c r="D5" s="327"/>
      <c r="E5" s="328">
        <f>PEW!I2</f>
        <v>0</v>
      </c>
      <c r="F5" s="329"/>
      <c r="G5" s="329"/>
      <c r="H5" s="329"/>
      <c r="I5" s="329"/>
      <c r="J5" s="330"/>
    </row>
    <row r="6" spans="1:10" ht="4.5" customHeight="1" x14ac:dyDescent="0.25">
      <c r="A6" s="320"/>
      <c r="B6" s="320"/>
      <c r="C6" s="320"/>
      <c r="D6" s="320"/>
      <c r="E6" s="320"/>
      <c r="F6" s="320"/>
      <c r="G6" s="320"/>
      <c r="H6" s="320"/>
      <c r="I6" s="320"/>
      <c r="J6" s="320"/>
    </row>
    <row r="7" spans="1:10" ht="11.25" customHeight="1" x14ac:dyDescent="0.25">
      <c r="A7" s="321"/>
      <c r="B7" s="321"/>
      <c r="C7" s="321"/>
      <c r="D7" s="321"/>
      <c r="E7" s="321"/>
      <c r="F7" s="321"/>
      <c r="G7" s="321"/>
      <c r="H7" s="321"/>
      <c r="I7" s="321"/>
      <c r="J7" s="321"/>
    </row>
    <row r="8" spans="1:10" s="7" customFormat="1" ht="14.1" customHeight="1" x14ac:dyDescent="0.25">
      <c r="A8" s="322" t="s">
        <v>53</v>
      </c>
      <c r="B8" s="322"/>
      <c r="C8" s="322"/>
      <c r="D8" s="322"/>
      <c r="E8" s="322"/>
      <c r="F8" s="322"/>
      <c r="G8" s="322"/>
      <c r="H8" s="322"/>
      <c r="I8" s="322"/>
      <c r="J8" s="322"/>
    </row>
    <row r="9" spans="1:10" s="7" customFormat="1" ht="10.5" customHeight="1" thickBot="1" x14ac:dyDescent="0.3">
      <c r="A9" s="322"/>
      <c r="B9" s="322"/>
      <c r="C9" s="322"/>
      <c r="D9" s="322"/>
      <c r="E9" s="322"/>
      <c r="F9" s="322"/>
      <c r="G9" s="322"/>
      <c r="H9" s="322"/>
      <c r="I9" s="322"/>
      <c r="J9" s="322"/>
    </row>
    <row r="10" spans="1:10" ht="30" customHeight="1" thickBot="1" x14ac:dyDescent="0.3">
      <c r="A10" s="302" t="s">
        <v>54</v>
      </c>
      <c r="B10" s="301"/>
      <c r="C10" s="300" t="s">
        <v>55</v>
      </c>
      <c r="D10" s="301"/>
      <c r="E10" s="100" t="s">
        <v>56</v>
      </c>
      <c r="F10" s="302" t="s">
        <v>57</v>
      </c>
      <c r="G10" s="303"/>
    </row>
    <row r="11" spans="1:10" ht="20.25" customHeight="1" x14ac:dyDescent="0.25">
      <c r="A11" s="313" t="s">
        <v>58</v>
      </c>
      <c r="B11" s="290"/>
      <c r="C11" s="314">
        <v>0</v>
      </c>
      <c r="D11" s="315"/>
      <c r="E11" s="99">
        <v>0</v>
      </c>
      <c r="F11" s="316">
        <f t="shared" ref="F11:F17" si="0">SUM(C11:E11)</f>
        <v>0</v>
      </c>
      <c r="G11" s="317"/>
    </row>
    <row r="12" spans="1:10" ht="20.25" customHeight="1" x14ac:dyDescent="0.25">
      <c r="A12" s="312" t="s">
        <v>23</v>
      </c>
      <c r="B12" s="284"/>
      <c r="C12" s="318">
        <v>0</v>
      </c>
      <c r="D12" s="319"/>
      <c r="E12" s="14">
        <v>0</v>
      </c>
      <c r="F12" s="310">
        <f t="shared" si="0"/>
        <v>0</v>
      </c>
      <c r="G12" s="311"/>
    </row>
    <row r="13" spans="1:10" ht="20.25" customHeight="1" x14ac:dyDescent="0.25">
      <c r="A13" s="312" t="s">
        <v>24</v>
      </c>
      <c r="B13" s="284"/>
      <c r="C13" s="308">
        <v>0</v>
      </c>
      <c r="D13" s="309"/>
      <c r="E13" s="14">
        <v>0</v>
      </c>
      <c r="F13" s="310">
        <f t="shared" si="0"/>
        <v>0</v>
      </c>
      <c r="G13" s="311"/>
    </row>
    <row r="14" spans="1:10" ht="20.25" customHeight="1" x14ac:dyDescent="0.25">
      <c r="A14" s="283" t="s">
        <v>59</v>
      </c>
      <c r="B14" s="284"/>
      <c r="C14" s="308">
        <v>0</v>
      </c>
      <c r="D14" s="309"/>
      <c r="E14" s="14">
        <v>0</v>
      </c>
      <c r="F14" s="310">
        <f t="shared" si="0"/>
        <v>0</v>
      </c>
      <c r="G14" s="311"/>
    </row>
    <row r="15" spans="1:10" ht="20.25" customHeight="1" x14ac:dyDescent="0.25">
      <c r="A15" s="283" t="s">
        <v>60</v>
      </c>
      <c r="B15" s="284"/>
      <c r="C15" s="308">
        <v>0</v>
      </c>
      <c r="D15" s="309"/>
      <c r="E15" s="14">
        <v>0</v>
      </c>
      <c r="F15" s="310">
        <f t="shared" si="0"/>
        <v>0</v>
      </c>
      <c r="G15" s="311"/>
    </row>
    <row r="16" spans="1:10" ht="20.25" customHeight="1" x14ac:dyDescent="0.25">
      <c r="A16" s="283" t="s">
        <v>61</v>
      </c>
      <c r="B16" s="284"/>
      <c r="C16" s="308">
        <v>0</v>
      </c>
      <c r="D16" s="309"/>
      <c r="E16" s="14">
        <v>0</v>
      </c>
      <c r="F16" s="310">
        <f t="shared" si="0"/>
        <v>0</v>
      </c>
      <c r="G16" s="311"/>
    </row>
    <row r="17" spans="1:10" ht="42.95" customHeight="1" thickBot="1" x14ac:dyDescent="0.3">
      <c r="A17" s="269" t="s">
        <v>62</v>
      </c>
      <c r="B17" s="270"/>
      <c r="C17" s="304">
        <v>0</v>
      </c>
      <c r="D17" s="305"/>
      <c r="E17" s="84">
        <v>0</v>
      </c>
      <c r="F17" s="306">
        <f t="shared" si="0"/>
        <v>0</v>
      </c>
      <c r="G17" s="307"/>
    </row>
    <row r="18" spans="1:10" ht="30.75" customHeight="1" thickBot="1" x14ac:dyDescent="0.3">
      <c r="A18" s="302" t="s">
        <v>63</v>
      </c>
      <c r="B18" s="301"/>
      <c r="C18" s="277">
        <f>SUM(C11:D17)</f>
        <v>0</v>
      </c>
      <c r="D18" s="278"/>
      <c r="E18" s="85">
        <f>SUM(E11:E17)</f>
        <v>0</v>
      </c>
      <c r="F18" s="279">
        <f>SUM(F11:G17)</f>
        <v>0</v>
      </c>
      <c r="G18" s="280"/>
    </row>
    <row r="19" spans="1:10" ht="6.95" customHeight="1" thickBot="1" x14ac:dyDescent="0.3">
      <c r="A19" s="259"/>
      <c r="B19" s="260"/>
      <c r="C19" s="297"/>
      <c r="D19" s="260"/>
      <c r="E19" s="89"/>
      <c r="F19" s="297"/>
      <c r="G19" s="298"/>
    </row>
    <row r="20" spans="1:10" ht="30" customHeight="1" thickBot="1" x14ac:dyDescent="0.3">
      <c r="A20" s="299" t="s">
        <v>64</v>
      </c>
      <c r="B20" s="276"/>
      <c r="C20" s="300" t="s">
        <v>55</v>
      </c>
      <c r="D20" s="301"/>
      <c r="E20" s="100" t="s">
        <v>56</v>
      </c>
      <c r="F20" s="302" t="s">
        <v>57</v>
      </c>
      <c r="G20" s="303"/>
    </row>
    <row r="21" spans="1:10" ht="20.25" customHeight="1" x14ac:dyDescent="0.25">
      <c r="A21" s="289" t="s">
        <v>116</v>
      </c>
      <c r="B21" s="290"/>
      <c r="C21" s="291">
        <v>0</v>
      </c>
      <c r="D21" s="292"/>
      <c r="E21" s="101">
        <v>0</v>
      </c>
      <c r="F21" s="293">
        <f t="shared" ref="F21:F27" si="1">SUM(C21:E21)</f>
        <v>0</v>
      </c>
      <c r="G21" s="294"/>
      <c r="J21" s="295" t="s">
        <v>25</v>
      </c>
    </row>
    <row r="22" spans="1:10" ht="20.25" customHeight="1" thickBot="1" x14ac:dyDescent="0.3">
      <c r="A22" s="283" t="s">
        <v>65</v>
      </c>
      <c r="B22" s="284"/>
      <c r="C22" s="285">
        <v>0</v>
      </c>
      <c r="D22" s="286"/>
      <c r="E22" s="13">
        <v>0</v>
      </c>
      <c r="F22" s="287">
        <f t="shared" si="1"/>
        <v>0</v>
      </c>
      <c r="G22" s="288"/>
      <c r="J22" s="296"/>
    </row>
    <row r="23" spans="1:10" ht="20.25" customHeight="1" thickBot="1" x14ac:dyDescent="0.3">
      <c r="A23" s="283" t="s">
        <v>66</v>
      </c>
      <c r="B23" s="284"/>
      <c r="C23" s="285">
        <v>0</v>
      </c>
      <c r="D23" s="286"/>
      <c r="E23" s="13">
        <v>0</v>
      </c>
      <c r="F23" s="287">
        <f t="shared" si="1"/>
        <v>0</v>
      </c>
      <c r="G23" s="288"/>
      <c r="J23" s="90">
        <f>PEW!P42</f>
        <v>0</v>
      </c>
    </row>
    <row r="24" spans="1:10" ht="20.25" customHeight="1" x14ac:dyDescent="0.25">
      <c r="A24" s="283" t="s">
        <v>67</v>
      </c>
      <c r="B24" s="284"/>
      <c r="C24" s="285">
        <v>0</v>
      </c>
      <c r="D24" s="286"/>
      <c r="E24" s="13">
        <v>0</v>
      </c>
      <c r="F24" s="287">
        <f t="shared" si="1"/>
        <v>0</v>
      </c>
      <c r="G24" s="288"/>
      <c r="J24" s="281" t="s">
        <v>27</v>
      </c>
    </row>
    <row r="25" spans="1:10" ht="20.25" customHeight="1" thickBot="1" x14ac:dyDescent="0.3">
      <c r="A25" s="283" t="s">
        <v>68</v>
      </c>
      <c r="B25" s="284"/>
      <c r="C25" s="285">
        <v>0</v>
      </c>
      <c r="D25" s="286"/>
      <c r="E25" s="13">
        <v>0</v>
      </c>
      <c r="F25" s="287">
        <f t="shared" si="1"/>
        <v>0</v>
      </c>
      <c r="G25" s="288"/>
      <c r="J25" s="282"/>
    </row>
    <row r="26" spans="1:10" ht="20.25" customHeight="1" thickBot="1" x14ac:dyDescent="0.3">
      <c r="A26" s="283" t="s">
        <v>69</v>
      </c>
      <c r="B26" s="284"/>
      <c r="C26" s="285">
        <v>0</v>
      </c>
      <c r="D26" s="286"/>
      <c r="E26" s="13">
        <v>0</v>
      </c>
      <c r="F26" s="287">
        <f t="shared" si="1"/>
        <v>0</v>
      </c>
      <c r="G26" s="288"/>
      <c r="J26" s="8">
        <f>J23-C30</f>
        <v>0</v>
      </c>
    </row>
    <row r="27" spans="1:10" ht="44.1" customHeight="1" thickBot="1" x14ac:dyDescent="0.3">
      <c r="A27" s="269" t="s">
        <v>62</v>
      </c>
      <c r="B27" s="270"/>
      <c r="C27" s="271">
        <v>0</v>
      </c>
      <c r="D27" s="272"/>
      <c r="E27" s="86">
        <v>0</v>
      </c>
      <c r="F27" s="273">
        <f t="shared" si="1"/>
        <v>0</v>
      </c>
      <c r="G27" s="274"/>
    </row>
    <row r="28" spans="1:10" ht="30.75" customHeight="1" thickBot="1" x14ac:dyDescent="0.3">
      <c r="A28" s="275" t="s">
        <v>70</v>
      </c>
      <c r="B28" s="276"/>
      <c r="C28" s="277">
        <f>SUM(C21:D27)</f>
        <v>0</v>
      </c>
      <c r="D28" s="278"/>
      <c r="E28" s="85">
        <f>SUM(E21:E27)</f>
        <v>0</v>
      </c>
      <c r="F28" s="279">
        <f>SUM(F21:G27)</f>
        <v>0</v>
      </c>
      <c r="G28" s="280"/>
    </row>
    <row r="29" spans="1:10" ht="18" customHeight="1" thickBot="1" x14ac:dyDescent="0.3">
      <c r="A29" s="259"/>
      <c r="B29" s="260"/>
      <c r="C29" s="261" t="s">
        <v>117</v>
      </c>
      <c r="D29" s="262"/>
      <c r="E29" s="87" t="s">
        <v>26</v>
      </c>
      <c r="F29" s="261" t="s">
        <v>118</v>
      </c>
      <c r="G29" s="263"/>
    </row>
    <row r="30" spans="1:10" ht="18" customHeight="1" thickBot="1" x14ac:dyDescent="0.3">
      <c r="A30" s="264" t="s">
        <v>71</v>
      </c>
      <c r="B30" s="265"/>
      <c r="C30" s="266">
        <f>SUM(C28,C18)</f>
        <v>0</v>
      </c>
      <c r="D30" s="267"/>
      <c r="E30" s="88">
        <f>SUM(E18,E28)</f>
        <v>0</v>
      </c>
      <c r="F30" s="266">
        <f>SUM(F18,F28)</f>
        <v>0</v>
      </c>
      <c r="G30" s="268"/>
    </row>
    <row r="31" spans="1:10" s="10" customFormat="1" ht="14.1" customHeight="1" x14ac:dyDescent="0.25">
      <c r="A31" s="9" t="s">
        <v>72</v>
      </c>
    </row>
    <row r="32" spans="1:10" s="10" customFormat="1" ht="14.1" customHeight="1" x14ac:dyDescent="0.25">
      <c r="A32" s="242" t="s">
        <v>119</v>
      </c>
      <c r="B32" s="242"/>
      <c r="C32" s="242"/>
      <c r="D32" s="242"/>
      <c r="E32" s="242"/>
      <c r="F32" s="242"/>
      <c r="G32" s="242"/>
      <c r="H32" s="242"/>
      <c r="I32" s="242"/>
      <c r="J32" s="242"/>
    </row>
    <row r="33" spans="1:10" s="10" customFormat="1" ht="14.1" customHeight="1" x14ac:dyDescent="0.25">
      <c r="A33" s="242" t="s">
        <v>120</v>
      </c>
      <c r="B33" s="243"/>
      <c r="C33" s="243"/>
      <c r="D33" s="243"/>
      <c r="E33" s="243"/>
      <c r="F33" s="243"/>
      <c r="G33" s="243"/>
      <c r="H33" s="243"/>
      <c r="I33" s="243"/>
      <c r="J33" s="243"/>
    </row>
    <row r="34" spans="1:10" s="10" customFormat="1" ht="14.1" customHeight="1" x14ac:dyDescent="0.25">
      <c r="A34" s="10" t="s">
        <v>73</v>
      </c>
    </row>
    <row r="35" spans="1:10" ht="6" customHeight="1" x14ac:dyDescent="0.25"/>
    <row r="36" spans="1:10" ht="14.1" customHeight="1" x14ac:dyDescent="0.25">
      <c r="A36" s="4" t="s">
        <v>74</v>
      </c>
    </row>
    <row r="37" spans="1:10" ht="14.1" customHeight="1" thickBot="1" x14ac:dyDescent="0.3">
      <c r="A37" s="4" t="s">
        <v>75</v>
      </c>
    </row>
    <row r="38" spans="1:10" ht="26.25" customHeight="1" thickBot="1" x14ac:dyDescent="0.3">
      <c r="A38" s="244"/>
      <c r="B38" s="245"/>
      <c r="C38" s="245"/>
      <c r="D38" s="245"/>
      <c r="E38" s="245"/>
      <c r="F38" s="245"/>
      <c r="G38" s="245"/>
      <c r="H38" s="245"/>
      <c r="I38" s="245"/>
      <c r="J38" s="246"/>
    </row>
    <row r="39" spans="1:10" ht="6" customHeight="1" x14ac:dyDescent="0.25"/>
    <row r="40" spans="1:10" ht="27" customHeight="1" thickBot="1" x14ac:dyDescent="0.3">
      <c r="A40" s="247" t="s">
        <v>28</v>
      </c>
      <c r="B40" s="113"/>
      <c r="C40" s="113"/>
      <c r="D40" s="113"/>
      <c r="E40" s="113"/>
      <c r="F40" s="113"/>
      <c r="G40" s="113"/>
      <c r="H40" s="113"/>
      <c r="I40" s="113"/>
      <c r="J40" s="113"/>
    </row>
    <row r="41" spans="1:10" ht="27" customHeight="1" thickBot="1" x14ac:dyDescent="0.3">
      <c r="A41" s="248"/>
      <c r="B41" s="249"/>
      <c r="C41" s="249"/>
      <c r="D41" s="249"/>
      <c r="E41" s="249"/>
      <c r="F41" s="249"/>
      <c r="G41" s="249"/>
      <c r="H41" s="249"/>
      <c r="I41" s="249"/>
      <c r="J41" s="250"/>
    </row>
    <row r="42" spans="1:10" s="12" customFormat="1" ht="14.1" customHeight="1" x14ac:dyDescent="0.25">
      <c r="A42" s="11" t="s">
        <v>76</v>
      </c>
    </row>
    <row r="43" spans="1:10" ht="6" customHeight="1" thickBot="1" x14ac:dyDescent="0.3"/>
    <row r="44" spans="1:10" ht="14.1" customHeight="1" thickBot="1" x14ac:dyDescent="0.3">
      <c r="A44" s="91" t="s">
        <v>77</v>
      </c>
      <c r="B44" s="92"/>
      <c r="C44" s="93"/>
      <c r="D44" s="93"/>
      <c r="E44" s="93"/>
      <c r="F44" s="93"/>
      <c r="G44" s="93"/>
      <c r="H44" s="93"/>
      <c r="I44" s="93"/>
      <c r="J44" s="94"/>
    </row>
    <row r="45" spans="1:10" ht="25.5" customHeight="1" thickBot="1" x14ac:dyDescent="0.3">
      <c r="A45" s="240"/>
      <c r="B45" s="241"/>
      <c r="C45" s="241"/>
      <c r="D45" s="241"/>
      <c r="F45" s="251"/>
      <c r="G45" s="252"/>
      <c r="H45" s="252"/>
      <c r="I45" s="252"/>
      <c r="J45" s="253"/>
    </row>
    <row r="46" spans="1:10" ht="12.75" customHeight="1" thickBot="1" x14ac:dyDescent="0.3">
      <c r="A46" s="254" t="s">
        <v>78</v>
      </c>
      <c r="B46" s="255"/>
      <c r="C46" s="1"/>
      <c r="D46" s="1"/>
      <c r="F46" s="1" t="s">
        <v>31</v>
      </c>
      <c r="G46" s="1"/>
      <c r="H46" s="1"/>
      <c r="I46" s="1"/>
      <c r="J46" s="95"/>
    </row>
    <row r="47" spans="1:10" ht="25.5" customHeight="1" thickBot="1" x14ac:dyDescent="0.3">
      <c r="A47" s="256"/>
      <c r="B47" s="257"/>
      <c r="C47" s="257"/>
      <c r="D47" s="258"/>
      <c r="F47" s="256"/>
      <c r="G47" s="257"/>
      <c r="H47" s="257"/>
      <c r="I47" s="257"/>
      <c r="J47" s="258"/>
    </row>
    <row r="48" spans="1:10" ht="12.75" customHeight="1" thickBot="1" x14ac:dyDescent="0.3">
      <c r="A48" s="230" t="s">
        <v>79</v>
      </c>
      <c r="B48" s="231"/>
      <c r="C48" s="96"/>
      <c r="D48" s="96"/>
      <c r="E48" s="97"/>
      <c r="F48" s="96" t="s">
        <v>80</v>
      </c>
      <c r="G48" s="96"/>
      <c r="H48" s="96"/>
      <c r="I48" s="96"/>
      <c r="J48" s="98"/>
    </row>
    <row r="49" spans="1:10" ht="14.1" customHeight="1" thickBot="1" x14ac:dyDescent="0.3"/>
    <row r="50" spans="1:10" ht="15" customHeight="1" x14ac:dyDescent="0.25">
      <c r="A50" s="232" t="s">
        <v>29</v>
      </c>
      <c r="B50" s="233"/>
      <c r="C50" s="233"/>
      <c r="D50" s="233"/>
      <c r="E50" s="233"/>
      <c r="F50" s="233"/>
      <c r="G50" s="233"/>
      <c r="H50" s="233"/>
      <c r="I50" s="233"/>
      <c r="J50" s="234"/>
    </row>
    <row r="51" spans="1:10" ht="25.5" customHeight="1" x14ac:dyDescent="0.25">
      <c r="A51" s="235"/>
      <c r="B51" s="236"/>
      <c r="C51" s="236"/>
      <c r="D51" s="236"/>
      <c r="F51" s="237"/>
      <c r="G51" s="237"/>
      <c r="H51" s="237"/>
      <c r="I51" s="237"/>
      <c r="J51" s="238"/>
    </row>
    <row r="52" spans="1:10" ht="15.75" customHeight="1" x14ac:dyDescent="0.25">
      <c r="A52" s="239" t="s">
        <v>30</v>
      </c>
      <c r="B52" s="113"/>
      <c r="C52" s="1"/>
      <c r="D52" s="1"/>
      <c r="F52" s="1" t="s">
        <v>31</v>
      </c>
      <c r="G52" s="1"/>
      <c r="H52" s="1"/>
      <c r="I52" s="1"/>
      <c r="J52" s="95"/>
    </row>
    <row r="53" spans="1:10" ht="25.5" customHeight="1" x14ac:dyDescent="0.25">
      <c r="A53" s="240"/>
      <c r="B53" s="241"/>
      <c r="C53" s="241"/>
      <c r="D53" s="241"/>
      <c r="F53" s="237"/>
      <c r="G53" s="237"/>
      <c r="H53" s="237"/>
      <c r="I53" s="237"/>
      <c r="J53" s="238"/>
    </row>
    <row r="54" spans="1:10" ht="12.75" customHeight="1" thickBot="1" x14ac:dyDescent="0.3">
      <c r="A54" s="230" t="s">
        <v>32</v>
      </c>
      <c r="B54" s="231"/>
      <c r="C54" s="96"/>
      <c r="D54" s="96"/>
      <c r="E54" s="97"/>
      <c r="F54" s="96" t="s">
        <v>31</v>
      </c>
      <c r="G54" s="96"/>
      <c r="H54" s="96"/>
      <c r="I54" s="96"/>
      <c r="J54" s="98"/>
    </row>
  </sheetData>
  <sheetProtection algorithmName="SHA-512" hashValue="5erevx5/Sbo9UrNtFJXk5KtcNIcGgIQJQe7bdMAvXF+VYEaGDl/ZBjNs9NIaAOb7AJk320u2uv/QYBcHwp5zYg==" saltValue="uzrN+mZci8IBjXAw6I/MoQ==" spinCount="100000" sheet="1" selectLockedCells="1"/>
  <mergeCells count="92">
    <mergeCell ref="A1:J1"/>
    <mergeCell ref="A2:J2"/>
    <mergeCell ref="A3:J3"/>
    <mergeCell ref="A4:J4"/>
    <mergeCell ref="C5:D5"/>
    <mergeCell ref="E5:J5"/>
    <mergeCell ref="A6:J6"/>
    <mergeCell ref="A7:J7"/>
    <mergeCell ref="A8:J9"/>
    <mergeCell ref="A10:B10"/>
    <mergeCell ref="C10:D10"/>
    <mergeCell ref="F10:G10"/>
    <mergeCell ref="A11:B11"/>
    <mergeCell ref="C11:D11"/>
    <mergeCell ref="F11:G11"/>
    <mergeCell ref="A12:B12"/>
    <mergeCell ref="C12:D12"/>
    <mergeCell ref="F12:G12"/>
    <mergeCell ref="A13:B13"/>
    <mergeCell ref="C13:D13"/>
    <mergeCell ref="F13:G13"/>
    <mergeCell ref="A14:B14"/>
    <mergeCell ref="C14:D14"/>
    <mergeCell ref="F14:G14"/>
    <mergeCell ref="A15:B15"/>
    <mergeCell ref="C15:D15"/>
    <mergeCell ref="F15:G15"/>
    <mergeCell ref="A16:B16"/>
    <mergeCell ref="C16:D16"/>
    <mergeCell ref="F16:G16"/>
    <mergeCell ref="A17:B17"/>
    <mergeCell ref="C17:D17"/>
    <mergeCell ref="F17:G17"/>
    <mergeCell ref="A18:B18"/>
    <mergeCell ref="C18:D18"/>
    <mergeCell ref="F18:G18"/>
    <mergeCell ref="A19:B19"/>
    <mergeCell ref="C19:D19"/>
    <mergeCell ref="F19:G19"/>
    <mergeCell ref="A20:B20"/>
    <mergeCell ref="C20:D20"/>
    <mergeCell ref="F20:G20"/>
    <mergeCell ref="A21:B21"/>
    <mergeCell ref="C21:D21"/>
    <mergeCell ref="F21:G21"/>
    <mergeCell ref="J21:J22"/>
    <mergeCell ref="A22:B22"/>
    <mergeCell ref="C22:D22"/>
    <mergeCell ref="F22:G22"/>
    <mergeCell ref="A23:B23"/>
    <mergeCell ref="C23:D23"/>
    <mergeCell ref="F23:G23"/>
    <mergeCell ref="A24:B24"/>
    <mergeCell ref="C24:D24"/>
    <mergeCell ref="F24:G24"/>
    <mergeCell ref="J24:J25"/>
    <mergeCell ref="A25:B25"/>
    <mergeCell ref="C25:D25"/>
    <mergeCell ref="F25:G25"/>
    <mergeCell ref="A26:B26"/>
    <mergeCell ref="C26:D26"/>
    <mergeCell ref="F26:G26"/>
    <mergeCell ref="A27:B27"/>
    <mergeCell ref="C27:D27"/>
    <mergeCell ref="F27:G27"/>
    <mergeCell ref="A28:B28"/>
    <mergeCell ref="C28:D28"/>
    <mergeCell ref="F28:G28"/>
    <mergeCell ref="A29:B29"/>
    <mergeCell ref="C29:D29"/>
    <mergeCell ref="F29:G29"/>
    <mergeCell ref="A30:B30"/>
    <mergeCell ref="C30:D30"/>
    <mergeCell ref="F30:G30"/>
    <mergeCell ref="A48:B48"/>
    <mergeCell ref="A32:J32"/>
    <mergeCell ref="A33:J33"/>
    <mergeCell ref="A38:J38"/>
    <mergeCell ref="A40:J40"/>
    <mergeCell ref="A41:J41"/>
    <mergeCell ref="A45:D45"/>
    <mergeCell ref="F45:J45"/>
    <mergeCell ref="A46:B46"/>
    <mergeCell ref="A47:D47"/>
    <mergeCell ref="F47:J47"/>
    <mergeCell ref="A54:B54"/>
    <mergeCell ref="A50:J50"/>
    <mergeCell ref="A51:D51"/>
    <mergeCell ref="F51:J51"/>
    <mergeCell ref="A52:B52"/>
    <mergeCell ref="A53:D53"/>
    <mergeCell ref="F53:J53"/>
  </mergeCells>
  <conditionalFormatting sqref="C30:D30">
    <cfRule type="cellIs" dxfId="3" priority="1" operator="lessThan">
      <formula>$J$23</formula>
    </cfRule>
    <cfRule type="cellIs" dxfId="2" priority="2" operator="greaterThan">
      <formula>$J$23</formula>
    </cfRule>
  </conditionalFormatting>
  <dataValidations count="2">
    <dataValidation type="whole" allowBlank="1" showInputMessage="1" showErrorMessage="1" errorTitle="Invalid Entry - Whole #s Only" error="Enter a numerical amount in whole dollars only. Do not include cents." sqref="C21:E27" xr:uid="{00000000-0002-0000-0200-000000000000}">
      <formula1>0</formula1>
      <formula2>6000000000000</formula2>
    </dataValidation>
    <dataValidation type="whole" allowBlank="1" showInputMessage="1" showErrorMessage="1" errorTitle="Invalid Entry - Whole #s Only" error="Please enter a numerical amount in whole dollars only. Do not include cents." sqref="C11:E17" xr:uid="{00000000-0002-0000-0200-000001000000}">
      <formula1>0</formula1>
      <formula2>6000000000000</formula2>
    </dataValidation>
  </dataValidations>
  <pageMargins left="0.48993055555555598" right="0.7" top="0.75" bottom="0.75" header="0.3" footer="0.3"/>
  <pageSetup scale="64" orientation="portrait" r:id="rId1"/>
  <headerFooter>
    <oddFooter>&amp;RH-110-00</oddFooter>
  </headerFooter>
  <extLst>
    <ext xmlns:x14="http://schemas.microsoft.com/office/spreadsheetml/2009/9/main" uri="{78C0D931-6437-407d-A8EE-F0AAD7539E65}">
      <x14:conditionalFormattings>
        <x14:conditionalFormatting xmlns:xm="http://schemas.microsoft.com/office/excel/2006/main">
          <x14:cfRule type="cellIs" priority="4" operator="notEqual" id="{2CEB3734-6FBF-4C01-80E9-856954F120E7}">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3" operator="lessThan" id="{7DCF0E28-F8AE-43EA-92BA-6CE890641D38}">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PEW</vt:lpstr>
      <vt:lpstr>Budget</vt:lpstr>
      <vt:lpstr>PEW!LS_R</vt:lpstr>
      <vt:lpstr>Instructions!Print_Area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2020-01-13T16:17:18Z</cp:lastPrinted>
  <dcterms:created xsi:type="dcterms:W3CDTF">2015-05-22T17:37:14Z</dcterms:created>
  <dcterms:modified xsi:type="dcterms:W3CDTF">2025-12-23T16:37:52Z</dcterms:modified>
</cp:coreProperties>
</file>